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 activeTab="1"/>
  </bookViews>
  <sheets>
    <sheet name="軽減状況調書総括表" sheetId="4" r:id="rId1"/>
    <sheet name="補助金申請額算出表" sheetId="5" r:id="rId2"/>
    <sheet name="計算シート" sheetId="7" state="hidden" r:id="rId3"/>
  </sheets>
  <externalReferences>
    <externalReference r:id="rId4"/>
    <externalReference r:id="rId5"/>
  </externalReferences>
  <definedNames>
    <definedName name="サービス種類テーブル">[1]テーブル!$A$2:$A$5</definedName>
    <definedName name="介護費負担_１パーセント相当額">[2]補助金実績報告額算出表!$J$15</definedName>
    <definedName name="介護費負担_軽減額_１">補助金申請額算出表!$J$22</definedName>
    <definedName name="介護費負担_軽減額_２">補助金申請額算出表!$J$24</definedName>
    <definedName name="介護費負担_軽減額_３">補助金申請額算出表!$J$26</definedName>
    <definedName name="介護費負担_軽減額_合計">#REF!</definedName>
    <definedName name="介護費負担１割相当額">#REF!</definedName>
    <definedName name="介護費負担１分相当額">[1]補助金申請額算出表!$G$23</definedName>
    <definedName name="居住費_１パーセント相当額">[2]補助金実績報告額算出表!$AT$15</definedName>
    <definedName name="居住費_軽減額_１">補助金申請額算出表!$J$46</definedName>
    <definedName name="居住費_軽減額_２">補助金申請額算出表!$J$48</definedName>
    <definedName name="居住費_軽減額_３">補助金申請額算出表!$J$50</definedName>
    <definedName name="居住費_軽減額_合計">#REF!</definedName>
    <definedName name="居住費１割相当額">#REF!</definedName>
    <definedName name="計算シート_介護費負担１">[2]計算シート!$BB$7</definedName>
    <definedName name="計算シート_介護費負担２">[2]計算シート!$BB$9</definedName>
    <definedName name="計算シート_介護費負担３">[2]計算シート!$BB$11</definedName>
    <definedName name="計算シート_居住費１">[2]計算シート!$BB$33</definedName>
    <definedName name="計算シート_居住費２">[2]計算シート!$BB$35</definedName>
    <definedName name="計算シート_居住費３">[2]計算シート!$BB$37</definedName>
    <definedName name="計算シート_食費１">[2]計算シート!$BB$20</definedName>
    <definedName name="計算シート_食費２">[2]計算シート!$BB$22</definedName>
    <definedName name="計算シート_食費３">[2]計算シート!$BB$24</definedName>
    <definedName name="食費_１パーセント相当額">[2]補助金実績報告額算出表!$AB$15</definedName>
    <definedName name="食費_軽減額_１">補助金申請額算出表!$J$34</definedName>
    <definedName name="食費_軽減額_２">補助金申請額算出表!$J$36</definedName>
    <definedName name="食費_軽減額_３">補助金申請額算出表!$J$38</definedName>
    <definedName name="食費_軽減額_合計">#REF!</definedName>
    <definedName name="食費１割負担相当額">#REF!</definedName>
    <definedName name="生活保護判定テーブル">[1]テーブル!$A$2:$B$5</definedName>
    <definedName name="総括表_介護費負担_合計１">[2]軽減状況総括表!$BT$18</definedName>
    <definedName name="総括表_介護費負担_合計２">[2]軽減状況総括表!$BT$21</definedName>
    <definedName name="総括表_介護費負担_合計３">[2]軽減状況総括表!$BT$24</definedName>
    <definedName name="総括表_居住費_合計１">[2]軽減状況総括表!$BT$42</definedName>
    <definedName name="総括表_居住費_合計２">[2]軽減状況総括表!$BT$45</definedName>
    <definedName name="総括表_居住費_合計３">[2]軽減状況総括表!$BT$48</definedName>
    <definedName name="総括表_区市町村名２">[2]軽減状況総括表!$E$21</definedName>
    <definedName name="総括表_区市町村名３">[2]軽減状況総括表!$E$24</definedName>
    <definedName name="総括表_食費_合計１">[2]軽減状況総括表!$BT$30</definedName>
    <definedName name="総括表_食費_合計２">[2]軽減状況総括表!$BT$33</definedName>
    <definedName name="総括表_食費_合計３">[2]軽減状況総括表!$BT$36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5" l="1"/>
  <c r="AI4" i="5"/>
  <c r="G4" i="5"/>
  <c r="A26" i="5" l="1"/>
  <c r="A62" i="5" s="1"/>
  <c r="A24" i="5"/>
  <c r="A60" i="5" s="1"/>
  <c r="A50" i="5" l="1"/>
  <c r="A38" i="5"/>
  <c r="A36" i="5"/>
  <c r="A48" i="5"/>
  <c r="A11" i="7"/>
  <c r="A37" i="7" s="1"/>
  <c r="A9" i="7"/>
  <c r="A22" i="7" s="1"/>
  <c r="AT15" i="5"/>
  <c r="AB15" i="5"/>
  <c r="J15" i="5"/>
  <c r="BO51" i="4"/>
  <c r="BJ51" i="4"/>
  <c r="BE51" i="4"/>
  <c r="AZ51" i="4"/>
  <c r="AU51" i="4"/>
  <c r="AP51" i="4"/>
  <c r="AK51" i="4"/>
  <c r="AF51" i="4"/>
  <c r="AA51" i="4"/>
  <c r="V51" i="4"/>
  <c r="Q51" i="4"/>
  <c r="L51" i="4"/>
  <c r="E48" i="4"/>
  <c r="BT48" i="4" s="1"/>
  <c r="J50" i="5" s="1"/>
  <c r="E45" i="4"/>
  <c r="BT45" i="4" s="1"/>
  <c r="J48" i="5" s="1"/>
  <c r="BT42" i="4"/>
  <c r="J46" i="5" s="1"/>
  <c r="BO39" i="4"/>
  <c r="BJ39" i="4"/>
  <c r="BE39" i="4"/>
  <c r="AZ39" i="4"/>
  <c r="AU39" i="4"/>
  <c r="AP39" i="4"/>
  <c r="AK39" i="4"/>
  <c r="AF39" i="4"/>
  <c r="AA39" i="4"/>
  <c r="V39" i="4"/>
  <c r="Q39" i="4"/>
  <c r="L39" i="4"/>
  <c r="E36" i="4"/>
  <c r="BT36" i="4" s="1"/>
  <c r="J38" i="5" s="1"/>
  <c r="E33" i="4"/>
  <c r="BT33" i="4" s="1"/>
  <c r="J36" i="5" s="1"/>
  <c r="BT30" i="4"/>
  <c r="J34" i="5" s="1"/>
  <c r="BO27" i="4"/>
  <c r="BJ27" i="4"/>
  <c r="BE27" i="4"/>
  <c r="AZ27" i="4"/>
  <c r="AU27" i="4"/>
  <c r="AP27" i="4"/>
  <c r="AK27" i="4"/>
  <c r="AF27" i="4"/>
  <c r="AA27" i="4"/>
  <c r="V27" i="4"/>
  <c r="Q27" i="4"/>
  <c r="L27" i="4"/>
  <c r="BT24" i="4"/>
  <c r="J26" i="5" s="1"/>
  <c r="BT21" i="4"/>
  <c r="J24" i="5" s="1"/>
  <c r="J60" i="5" s="1"/>
  <c r="BT18" i="4"/>
  <c r="J22" i="5" s="1"/>
  <c r="J62" i="5" l="1"/>
  <c r="BT51" i="4"/>
  <c r="L54" i="4"/>
  <c r="AA54" i="4"/>
  <c r="AK54" i="4"/>
  <c r="AU54" i="4"/>
  <c r="BE54" i="4"/>
  <c r="V54" i="4"/>
  <c r="BO54" i="4"/>
  <c r="BJ54" i="4"/>
  <c r="AZ54" i="4"/>
  <c r="AP54" i="4"/>
  <c r="AF54" i="4"/>
  <c r="Q54" i="4"/>
  <c r="BT39" i="4"/>
  <c r="A24" i="7"/>
  <c r="J58" i="5"/>
  <c r="J64" i="5" s="1"/>
  <c r="A35" i="7"/>
  <c r="J28" i="5"/>
  <c r="I3" i="7" s="1"/>
  <c r="J40" i="5"/>
  <c r="I16" i="7" s="1"/>
  <c r="J52" i="5"/>
  <c r="I29" i="7" s="1"/>
  <c r="BT27" i="4"/>
  <c r="P11" i="7" l="1"/>
  <c r="P7" i="7"/>
  <c r="I9" i="7"/>
  <c r="P9" i="7"/>
  <c r="I11" i="7"/>
  <c r="I7" i="7"/>
  <c r="P37" i="7"/>
  <c r="P33" i="7"/>
  <c r="I37" i="7"/>
  <c r="P35" i="7"/>
  <c r="I33" i="7"/>
  <c r="I35" i="7"/>
  <c r="P24" i="7"/>
  <c r="P20" i="7"/>
  <c r="I22" i="7"/>
  <c r="P22" i="7"/>
  <c r="I24" i="7"/>
  <c r="Z24" i="7" s="1"/>
  <c r="I20" i="7"/>
  <c r="Z20" i="7" s="1"/>
  <c r="BT54" i="4"/>
  <c r="Z37" i="7" l="1"/>
  <c r="Z22" i="7"/>
  <c r="AI20" i="7" s="1"/>
  <c r="Z33" i="7"/>
  <c r="Z11" i="7"/>
  <c r="P29" i="7"/>
  <c r="Z29" i="7" s="1"/>
  <c r="Z35" i="7"/>
  <c r="P16" i="7"/>
  <c r="Z16" i="7" s="1"/>
  <c r="P3" i="7"/>
  <c r="Z3" i="7" s="1"/>
  <c r="Z9" i="7"/>
  <c r="Z7" i="7"/>
  <c r="AI24" i="7" l="1"/>
  <c r="AS24" i="7" s="1"/>
  <c r="BB24" i="7" s="1"/>
  <c r="Y38" i="5" s="1"/>
  <c r="AN38" i="5" s="1"/>
  <c r="AI33" i="7"/>
  <c r="AS33" i="7" s="1"/>
  <c r="BB33" i="7" s="1"/>
  <c r="Y46" i="5" s="1"/>
  <c r="AN46" i="5" s="1"/>
  <c r="AI22" i="7"/>
  <c r="AS22" i="7" s="1"/>
  <c r="BB22" i="7" s="1"/>
  <c r="Y36" i="5" s="1"/>
  <c r="AN36" i="5" s="1"/>
  <c r="AS20" i="7"/>
  <c r="BB20" i="7" s="1"/>
  <c r="Y34" i="5" s="1"/>
  <c r="AN34" i="5" s="1"/>
  <c r="AI35" i="7"/>
  <c r="AS35" i="7" s="1"/>
  <c r="BB35" i="7" s="1"/>
  <c r="Y48" i="5" s="1"/>
  <c r="AN48" i="5" s="1"/>
  <c r="AI37" i="7"/>
  <c r="AS37" i="7" s="1"/>
  <c r="BB37" i="7" s="1"/>
  <c r="Y50" i="5" s="1"/>
  <c r="AN50" i="5" s="1"/>
  <c r="AI11" i="7"/>
  <c r="AS11" i="7" s="1"/>
  <c r="BB11" i="7" s="1"/>
  <c r="Y26" i="5" s="1"/>
  <c r="AI7" i="7"/>
  <c r="AS7" i="7" s="1"/>
  <c r="BB7" i="7" s="1"/>
  <c r="Y22" i="5" s="1"/>
  <c r="AI9" i="7"/>
  <c r="AS9" i="7" s="1"/>
  <c r="BB9" i="7" s="1"/>
  <c r="Y24" i="5" s="1"/>
  <c r="Y40" i="5" l="1"/>
  <c r="AN40" i="5"/>
  <c r="AN52" i="5"/>
  <c r="Y52" i="5"/>
  <c r="Y60" i="5"/>
  <c r="AN24" i="5"/>
  <c r="AN60" i="5" s="1"/>
  <c r="Y58" i="5"/>
  <c r="A71" i="5" s="1"/>
  <c r="N71" i="5" s="1"/>
  <c r="Y28" i="5"/>
  <c r="AN22" i="5"/>
  <c r="Y62" i="5"/>
  <c r="AN26" i="5"/>
  <c r="AN62" i="5" s="1"/>
  <c r="AN58" i="5" l="1"/>
  <c r="AN28" i="5"/>
  <c r="Y64" i="5"/>
  <c r="AN64" i="5" l="1"/>
  <c r="W71" i="5"/>
  <c r="AK71" i="5" s="1"/>
  <c r="AT71" i="5" s="1"/>
</calcChain>
</file>

<file path=xl/sharedStrings.xml><?xml version="1.0" encoding="utf-8"?>
<sst xmlns="http://schemas.openxmlformats.org/spreadsheetml/2006/main" count="127" uniqueCount="67">
  <si>
    <t>４月</t>
    <rPh sb="1" eb="2">
      <t>ガツ</t>
    </rPh>
    <phoneticPr fontId="5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</si>
  <si>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</si>
  <si>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</si>
  <si>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</si>
  <si>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</si>
  <si>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</si>
  <si>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</si>
  <si>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</si>
  <si>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</si>
  <si>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２月（見込）</t>
    <rPh sb="3" eb="5">
      <t>ミコミ</t>
    </rPh>
    <phoneticPr fontId="5"/>
  </si>
  <si>
    <t>３月（見込）</t>
    <rPh sb="3" eb="5">
      <t>ミコミ</t>
    </rPh>
    <phoneticPr fontId="5"/>
  </si>
  <si>
    <t>事業所において、本様式の記入事項が含まれる資料を作成している場合は、その資料を本様式に替えることができるものとする。</t>
    <rPh sb="0" eb="3">
      <t>ジギョウショ</t>
    </rPh>
    <rPh sb="8" eb="9">
      <t>ホン</t>
    </rPh>
    <rPh sb="9" eb="11">
      <t>ヨウシキ</t>
    </rPh>
    <rPh sb="12" eb="13">
      <t>キ</t>
    </rPh>
    <rPh sb="13" eb="14">
      <t>ニュウ</t>
    </rPh>
    <rPh sb="14" eb="16">
      <t>ジコウ</t>
    </rPh>
    <rPh sb="17" eb="18">
      <t>フク</t>
    </rPh>
    <rPh sb="21" eb="23">
      <t>シリョウ</t>
    </rPh>
    <rPh sb="24" eb="26">
      <t>サクセイ</t>
    </rPh>
    <rPh sb="30" eb="32">
      <t>バアイ</t>
    </rPh>
    <rPh sb="36" eb="38">
      <t>シリョウ</t>
    </rPh>
    <rPh sb="39" eb="40">
      <t>ホン</t>
    </rPh>
    <rPh sb="40" eb="42">
      <t>ヨウシキ</t>
    </rPh>
    <rPh sb="43" eb="44">
      <t>カ</t>
    </rPh>
    <phoneticPr fontId="5"/>
  </si>
  <si>
    <t>（単位：円）</t>
    <rPh sb="1" eb="3">
      <t>タンイ</t>
    </rPh>
    <rPh sb="4" eb="5">
      <t>エン</t>
    </rPh>
    <phoneticPr fontId="9"/>
  </si>
  <si>
    <t>費目</t>
    <rPh sb="0" eb="2">
      <t>ヒモク</t>
    </rPh>
    <phoneticPr fontId="9"/>
  </si>
  <si>
    <t>区市町村名</t>
    <rPh sb="0" eb="1">
      <t>ク</t>
    </rPh>
    <rPh sb="1" eb="4">
      <t>シチョウソン</t>
    </rPh>
    <rPh sb="4" eb="5">
      <t>メイ</t>
    </rPh>
    <phoneticPr fontId="9"/>
  </si>
  <si>
    <t>１月（見込）</t>
    <phoneticPr fontId="5"/>
  </si>
  <si>
    <t>合計</t>
    <rPh sb="0" eb="2">
      <t>ゴウケイ</t>
    </rPh>
    <phoneticPr fontId="9"/>
  </si>
  <si>
    <t>介護費負担</t>
    <rPh sb="0" eb="2">
      <t>カイゴ</t>
    </rPh>
    <rPh sb="2" eb="3">
      <t>ヒ</t>
    </rPh>
    <rPh sb="3" eb="5">
      <t>フタン</t>
    </rPh>
    <phoneticPr fontId="9"/>
  </si>
  <si>
    <t>小計</t>
    <rPh sb="0" eb="2">
      <t>ショウケイ</t>
    </rPh>
    <phoneticPr fontId="9"/>
  </si>
  <si>
    <t>食費負担</t>
    <rPh sb="0" eb="2">
      <t>ショクヒ</t>
    </rPh>
    <rPh sb="2" eb="4">
      <t>フタン</t>
    </rPh>
    <phoneticPr fontId="9"/>
  </si>
  <si>
    <t>居住費</t>
    <rPh sb="0" eb="2">
      <t>キョジュウ</t>
    </rPh>
    <rPh sb="2" eb="3">
      <t>ヒ</t>
    </rPh>
    <phoneticPr fontId="9"/>
  </si>
  <si>
    <t>（滞在費）</t>
    <rPh sb="1" eb="4">
      <t>タイザイヒ</t>
    </rPh>
    <phoneticPr fontId="9"/>
  </si>
  <si>
    <t>負担</t>
    <rPh sb="0" eb="2">
      <t>フタン</t>
    </rPh>
    <phoneticPr fontId="9"/>
  </si>
  <si>
    <t>(注)</t>
    <rPh sb="1" eb="2">
      <t>チュウ</t>
    </rPh>
    <phoneticPr fontId="9"/>
  </si>
  <si>
    <t>本様式は生計が困難であるものについて、事業所ごと、対象サービスごとに分けて作成すること</t>
    <rPh sb="0" eb="1">
      <t>ホン</t>
    </rPh>
    <rPh sb="1" eb="3">
      <t>ヨウシキ</t>
    </rPh>
    <rPh sb="4" eb="6">
      <t>セイケイ</t>
    </rPh>
    <rPh sb="7" eb="9">
      <t>コンナン</t>
    </rPh>
    <rPh sb="19" eb="22">
      <t>ジギョウショ</t>
    </rPh>
    <rPh sb="25" eb="27">
      <t>タイショウ</t>
    </rPh>
    <rPh sb="34" eb="35">
      <t>ワ</t>
    </rPh>
    <rPh sb="37" eb="39">
      <t>サクセイ</t>
    </rPh>
    <phoneticPr fontId="9"/>
  </si>
  <si>
    <t>また、軽減率25/100の者と軽減率50/100の者について、まとめて作成することは可能である。</t>
    <phoneticPr fontId="9"/>
  </si>
  <si>
    <t>本様式提出時点で既に軽減状況が確定している月については、軽減状況調書を添付し、その額を記入すること。</t>
    <rPh sb="0" eb="1">
      <t>ホン</t>
    </rPh>
    <rPh sb="1" eb="3">
      <t>ヨウシキ</t>
    </rPh>
    <rPh sb="3" eb="5">
      <t>テイシュツ</t>
    </rPh>
    <rPh sb="5" eb="7">
      <t>ジテン</t>
    </rPh>
    <rPh sb="8" eb="9">
      <t>スデ</t>
    </rPh>
    <rPh sb="10" eb="12">
      <t>ケイゲン</t>
    </rPh>
    <rPh sb="12" eb="14">
      <t>ジョウキョウ</t>
    </rPh>
    <rPh sb="15" eb="17">
      <t>カクテイ</t>
    </rPh>
    <rPh sb="21" eb="22">
      <t>ツキ</t>
    </rPh>
    <rPh sb="28" eb="30">
      <t>ケイゲン</t>
    </rPh>
    <rPh sb="30" eb="32">
      <t>ジョウキョウ</t>
    </rPh>
    <rPh sb="32" eb="34">
      <t>チョウショ</t>
    </rPh>
    <rPh sb="35" eb="37">
      <t>テンプ</t>
    </rPh>
    <rPh sb="41" eb="42">
      <t>ガク</t>
    </rPh>
    <rPh sb="43" eb="45">
      <t>キニュウ</t>
    </rPh>
    <phoneticPr fontId="5"/>
  </si>
  <si>
    <t>また、軽減状況が確定していない月については、見込額を記入すること。</t>
    <rPh sb="3" eb="5">
      <t>ケイゲン</t>
    </rPh>
    <rPh sb="5" eb="7">
      <t>ジョウキョウ</t>
    </rPh>
    <rPh sb="8" eb="10">
      <t>カクテイ</t>
    </rPh>
    <rPh sb="15" eb="16">
      <t>ツキ</t>
    </rPh>
    <rPh sb="22" eb="24">
      <t>ミコミ</t>
    </rPh>
    <rPh sb="24" eb="25">
      <t>ガク</t>
    </rPh>
    <rPh sb="26" eb="28">
      <t>キニュウ</t>
    </rPh>
    <phoneticPr fontId="5"/>
  </si>
  <si>
    <t>軽減状況（見込）調書総括表</t>
    <rPh sb="0" eb="2">
      <t>ケイゲン</t>
    </rPh>
    <rPh sb="2" eb="4">
      <t>ジョウキョウ</t>
    </rPh>
    <rPh sb="5" eb="7">
      <t>ミコミ</t>
    </rPh>
    <rPh sb="8" eb="10">
      <t>チョウショ</t>
    </rPh>
    <rPh sb="10" eb="12">
      <t>ソウカツ</t>
    </rPh>
    <rPh sb="12" eb="13">
      <t>ヒョウ</t>
    </rPh>
    <phoneticPr fontId="5"/>
  </si>
  <si>
    <t>補助金申請額算出表</t>
    <phoneticPr fontId="5"/>
  </si>
  <si>
    <t>事業者名
（法人名）</t>
    <rPh sb="0" eb="3">
      <t>ジギョウシャ</t>
    </rPh>
    <rPh sb="3" eb="4">
      <t>メイ</t>
    </rPh>
    <rPh sb="6" eb="8">
      <t>ホウジン</t>
    </rPh>
    <rPh sb="8" eb="9">
      <t>メイ</t>
    </rPh>
    <phoneticPr fontId="9"/>
  </si>
  <si>
    <t>事業所名</t>
    <rPh sb="0" eb="3">
      <t>ジギョウショ</t>
    </rPh>
    <rPh sb="3" eb="4">
      <t>メイ</t>
    </rPh>
    <phoneticPr fontId="9"/>
  </si>
  <si>
    <t>サービス種類</t>
    <rPh sb="4" eb="6">
      <t>シュルイ</t>
    </rPh>
    <phoneticPr fontId="9"/>
  </si>
  <si>
    <t>１．補助基本額</t>
    <rPh sb="2" eb="4">
      <t>ホジョ</t>
    </rPh>
    <rPh sb="4" eb="6">
      <t>キホン</t>
    </rPh>
    <rPh sb="6" eb="7">
      <t>ガク</t>
    </rPh>
    <phoneticPr fontId="9"/>
  </si>
  <si>
    <t>食費</t>
    <rPh sb="0" eb="2">
      <t>ショクヒ</t>
    </rPh>
    <phoneticPr fontId="9"/>
  </si>
  <si>
    <t>予算額</t>
    <rPh sb="0" eb="3">
      <t>ヨサンガク</t>
    </rPh>
    <phoneticPr fontId="9"/>
  </si>
  <si>
    <t>１％相当額</t>
    <rPh sb="2" eb="4">
      <t>ソウトウ</t>
    </rPh>
    <rPh sb="4" eb="5">
      <t>ガク</t>
    </rPh>
    <phoneticPr fontId="9"/>
  </si>
  <si>
    <t>（１）介護費負担</t>
    <rPh sb="3" eb="5">
      <t>カイゴ</t>
    </rPh>
    <rPh sb="5" eb="6">
      <t>ヒ</t>
    </rPh>
    <rPh sb="6" eb="8">
      <t>フタン</t>
    </rPh>
    <phoneticPr fontId="9"/>
  </si>
  <si>
    <t>軽減額</t>
    <rPh sb="0" eb="2">
      <t>ケイゲン</t>
    </rPh>
    <rPh sb="2" eb="3">
      <t>ガク</t>
    </rPh>
    <phoneticPr fontId="9"/>
  </si>
  <si>
    <t>１％までの額</t>
    <rPh sb="5" eb="6">
      <t>ガク</t>
    </rPh>
    <phoneticPr fontId="9"/>
  </si>
  <si>
    <t>１％を超える額</t>
    <rPh sb="3" eb="4">
      <t>コ</t>
    </rPh>
    <rPh sb="6" eb="7">
      <t>ガク</t>
    </rPh>
    <phoneticPr fontId="9"/>
  </si>
  <si>
    <t>（２）食費</t>
    <rPh sb="3" eb="5">
      <t>ショクヒ</t>
    </rPh>
    <phoneticPr fontId="9"/>
  </si>
  <si>
    <t>（３）居住費</t>
    <rPh sb="3" eb="5">
      <t>キョジュウ</t>
    </rPh>
    <rPh sb="5" eb="6">
      <t>ヒ</t>
    </rPh>
    <phoneticPr fontId="9"/>
  </si>
  <si>
    <t>（４）合計</t>
    <rPh sb="3" eb="5">
      <t>ゴウケイ</t>
    </rPh>
    <phoneticPr fontId="9"/>
  </si>
  <si>
    <t>補助率</t>
    <rPh sb="0" eb="3">
      <t>ホジョリツ</t>
    </rPh>
    <phoneticPr fontId="9"/>
  </si>
  <si>
    <t>１％までの額に
対する補助額</t>
    <rPh sb="5" eb="6">
      <t>ガク</t>
    </rPh>
    <rPh sb="8" eb="9">
      <t>タイ</t>
    </rPh>
    <rPh sb="11" eb="13">
      <t>ホジョ</t>
    </rPh>
    <rPh sb="13" eb="14">
      <t>ガク</t>
    </rPh>
    <phoneticPr fontId="9"/>
  </si>
  <si>
    <t>１％を超える額
に対する補助額</t>
    <rPh sb="3" eb="4">
      <t>コ</t>
    </rPh>
    <rPh sb="6" eb="7">
      <t>ガク</t>
    </rPh>
    <rPh sb="9" eb="10">
      <t>タイ</t>
    </rPh>
    <rPh sb="12" eb="14">
      <t>ホジョ</t>
    </rPh>
    <rPh sb="14" eb="15">
      <t>ガク</t>
    </rPh>
    <phoneticPr fontId="9"/>
  </si>
  <si>
    <t>補助額合計</t>
    <rPh sb="0" eb="2">
      <t>ホジョ</t>
    </rPh>
    <rPh sb="2" eb="3">
      <t>ガク</t>
    </rPh>
    <rPh sb="3" eb="5">
      <t>ゴウケイ</t>
    </rPh>
    <phoneticPr fontId="9"/>
  </si>
  <si>
    <t>１％までの額合計</t>
    <rPh sb="5" eb="6">
      <t>ガク</t>
    </rPh>
    <rPh sb="6" eb="8">
      <t>ゴウケイ</t>
    </rPh>
    <phoneticPr fontId="9"/>
  </si>
  <si>
    <t>端数</t>
    <rPh sb="0" eb="2">
      <t>ハスウ</t>
    </rPh>
    <phoneticPr fontId="9"/>
  </si>
  <si>
    <t>自治体名</t>
    <rPh sb="0" eb="3">
      <t>ジチタイ</t>
    </rPh>
    <rPh sb="3" eb="4">
      <t>メイ</t>
    </rPh>
    <phoneticPr fontId="9"/>
  </si>
  <si>
    <t>小数点以下切捨て</t>
    <rPh sb="0" eb="3">
      <t>ショウスウテン</t>
    </rPh>
    <rPh sb="3" eb="5">
      <t>イカ</t>
    </rPh>
    <rPh sb="5" eb="7">
      <t>キリス</t>
    </rPh>
    <phoneticPr fontId="9"/>
  </si>
  <si>
    <t>小数点以下余り</t>
    <rPh sb="0" eb="3">
      <t>ショウスウテン</t>
    </rPh>
    <rPh sb="3" eb="5">
      <t>イカ</t>
    </rPh>
    <rPh sb="5" eb="6">
      <t>アマ</t>
    </rPh>
    <phoneticPr fontId="9"/>
  </si>
  <si>
    <t>小数点以下順位</t>
    <rPh sb="0" eb="3">
      <t>ショウスウテン</t>
    </rPh>
    <rPh sb="3" eb="5">
      <t>イカ</t>
    </rPh>
    <rPh sb="5" eb="7">
      <t>ジュンイ</t>
    </rPh>
    <phoneticPr fontId="9"/>
  </si>
  <si>
    <t>端数振り分け</t>
    <rPh sb="0" eb="2">
      <t>ハスウ</t>
    </rPh>
    <rPh sb="2" eb="3">
      <t>フ</t>
    </rPh>
    <rPh sb="4" eb="5">
      <t>ワ</t>
    </rPh>
    <phoneticPr fontId="9"/>
  </si>
  <si>
    <t>実際の金額</t>
    <rPh sb="0" eb="2">
      <t>ジッサイ</t>
    </rPh>
    <rPh sb="3" eb="5">
      <t>キンガク</t>
    </rPh>
    <phoneticPr fontId="9"/>
  </si>
  <si>
    <t>居住費負担</t>
    <rPh sb="0" eb="2">
      <t>キョジュウ</t>
    </rPh>
    <rPh sb="2" eb="3">
      <t>ヒ</t>
    </rPh>
    <rPh sb="3" eb="5">
      <t>フタン</t>
    </rPh>
    <phoneticPr fontId="9"/>
  </si>
  <si>
    <t>福生市</t>
    <rPh sb="0" eb="3">
      <t>フッサシ</t>
    </rPh>
    <phoneticPr fontId="9"/>
  </si>
  <si>
    <t>３．福生市への補助金実績報告額</t>
    <rPh sb="2" eb="5">
      <t>フッサシ</t>
    </rPh>
    <rPh sb="7" eb="10">
      <t>ホジョキン</t>
    </rPh>
    <rPh sb="10" eb="12">
      <t>ジッセキ</t>
    </rPh>
    <rPh sb="12" eb="14">
      <t>ホウコク</t>
    </rPh>
    <rPh sb="14" eb="15">
      <t>ガク</t>
    </rPh>
    <phoneticPr fontId="9"/>
  </si>
  <si>
    <t>福生市</t>
    <phoneticPr fontId="9"/>
  </si>
  <si>
    <t>福生市</t>
    <phoneticPr fontId="9"/>
  </si>
  <si>
    <t>２．区市町村別補助金申請額算出表</t>
    <rPh sb="2" eb="6">
      <t>クシチョウソン</t>
    </rPh>
    <rPh sb="6" eb="7">
      <t>ベツ</t>
    </rPh>
    <rPh sb="7" eb="10">
      <t>ホジョキン</t>
    </rPh>
    <rPh sb="10" eb="13">
      <t>シンセイガク</t>
    </rPh>
    <rPh sb="13" eb="15">
      <t>サンシュツ</t>
    </rPh>
    <rPh sb="15" eb="16">
      <t>ヒョウ</t>
    </rPh>
    <phoneticPr fontId="9"/>
  </si>
  <si>
    <t>令和</t>
    <rPh sb="0" eb="2">
      <t>レイワ</t>
    </rPh>
    <phoneticPr fontId="5"/>
  </si>
  <si>
    <t>年度分</t>
    <rPh sb="0" eb="3">
      <t>ネンドブン</t>
    </rPh>
    <phoneticPr fontId="5"/>
  </si>
  <si>
    <t>事業者名</t>
    <rPh sb="0" eb="3">
      <t>ジギョウシャ</t>
    </rPh>
    <rPh sb="3" eb="4">
      <t>メイ</t>
    </rPh>
    <phoneticPr fontId="5"/>
  </si>
  <si>
    <t>事業所名</t>
    <rPh sb="0" eb="3">
      <t>ジギョウショ</t>
    </rPh>
    <rPh sb="3" eb="4">
      <t>メイ</t>
    </rPh>
    <phoneticPr fontId="5"/>
  </si>
  <si>
    <t>サービス名</t>
    <rPh sb="4" eb="5">
      <t>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</si>
</sst>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7" fillId="0" borderId="0" xfId="0" applyFont="1" applyAlignment="1">
      <alignment vertical="center"/>
    </xf>
    <xf numFmtId="38" fontId="8" fillId="0" borderId="0" xfId="1" applyFo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8" fontId="8" fillId="0" borderId="6" xfId="1" applyFont="1" applyBorder="1" applyAlignment="1">
      <alignment vertical="center"/>
    </xf>
    <xf numFmtId="38" fontId="8" fillId="0" borderId="21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8" fontId="8" fillId="0" borderId="8" xfId="1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38" fontId="8" fillId="0" borderId="15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0" fontId="8" fillId="0" borderId="14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8" fontId="8" fillId="2" borderId="4" xfId="1" applyFont="1" applyFill="1" applyBorder="1" applyAlignment="1" applyProtection="1">
      <alignment vertical="center"/>
      <protection locked="0"/>
    </xf>
    <xf numFmtId="38" fontId="8" fillId="2" borderId="5" xfId="1" applyFont="1" applyFill="1" applyBorder="1" applyAlignment="1" applyProtection="1">
      <alignment vertical="center"/>
      <protection locked="0"/>
    </xf>
    <xf numFmtId="38" fontId="8" fillId="0" borderId="4" xfId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38" fontId="8" fillId="2" borderId="10" xfId="1" applyFont="1" applyFill="1" applyBorder="1" applyAlignment="1" applyProtection="1">
      <alignment vertical="center"/>
      <protection locked="0"/>
    </xf>
    <xf numFmtId="38" fontId="8" fillId="0" borderId="10" xfId="1" applyFont="1" applyBorder="1" applyAlignment="1">
      <alignment vertical="center"/>
    </xf>
    <xf numFmtId="0" fontId="8" fillId="0" borderId="11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38" fontId="8" fillId="2" borderId="3" xfId="1" applyFont="1" applyFill="1" applyBorder="1" applyAlignment="1" applyProtection="1">
      <alignment vertical="center"/>
      <protection locked="0"/>
    </xf>
    <xf numFmtId="38" fontId="8" fillId="0" borderId="3" xfId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12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8" fontId="4" fillId="0" borderId="26" xfId="1" applyFont="1" applyBorder="1" applyAlignment="1">
      <alignment vertical="center"/>
    </xf>
    <xf numFmtId="38" fontId="4" fillId="0" borderId="28" xfId="1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38" fontId="4" fillId="0" borderId="27" xfId="1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8" fontId="4" fillId="2" borderId="22" xfId="1" applyFont="1" applyFill="1" applyBorder="1" applyAlignment="1" applyProtection="1">
      <alignment vertical="center" shrinkToFit="1"/>
      <protection locked="0"/>
    </xf>
    <xf numFmtId="38" fontId="4" fillId="2" borderId="23" xfId="1" applyFont="1" applyFill="1" applyBorder="1" applyAlignment="1" applyProtection="1">
      <alignment vertical="center" shrinkToFit="1"/>
      <protection locked="0"/>
    </xf>
    <xf numFmtId="38" fontId="4" fillId="2" borderId="24" xfId="1" applyFont="1" applyFill="1" applyBorder="1" applyAlignment="1" applyProtection="1">
      <alignment vertical="center" shrinkToFit="1"/>
      <protection locked="0"/>
    </xf>
    <xf numFmtId="38" fontId="4" fillId="2" borderId="19" xfId="1" applyFont="1" applyFill="1" applyBorder="1" applyAlignment="1" applyProtection="1">
      <alignment vertical="center" shrinkToFit="1"/>
      <protection locked="0"/>
    </xf>
    <xf numFmtId="38" fontId="4" fillId="2" borderId="1" xfId="1" applyFont="1" applyFill="1" applyBorder="1" applyAlignment="1" applyProtection="1">
      <alignment vertical="center" shrinkToFit="1"/>
      <protection locked="0"/>
    </xf>
    <xf numFmtId="38" fontId="4" fillId="2" borderId="20" xfId="1" applyFont="1" applyFill="1" applyBorder="1" applyAlignment="1" applyProtection="1">
      <alignment vertical="center" shrinkToFit="1"/>
      <protection locked="0"/>
    </xf>
    <xf numFmtId="38" fontId="4" fillId="0" borderId="22" xfId="1" applyFont="1" applyBorder="1" applyAlignment="1">
      <alignment vertical="center" shrinkToFit="1"/>
    </xf>
    <xf numFmtId="38" fontId="4" fillId="0" borderId="23" xfId="1" applyFont="1" applyBorder="1" applyAlignment="1">
      <alignment vertical="center" shrinkToFit="1"/>
    </xf>
    <xf numFmtId="38" fontId="4" fillId="0" borderId="24" xfId="1" applyFont="1" applyBorder="1" applyAlignment="1">
      <alignment vertical="center" shrinkToFit="1"/>
    </xf>
    <xf numFmtId="38" fontId="4" fillId="0" borderId="19" xfId="1" applyFont="1" applyBorder="1" applyAlignment="1">
      <alignment vertical="center" shrinkToFit="1"/>
    </xf>
    <xf numFmtId="38" fontId="4" fillId="0" borderId="1" xfId="1" applyFont="1" applyBorder="1" applyAlignment="1">
      <alignment vertical="center" shrinkToFit="1"/>
    </xf>
    <xf numFmtId="38" fontId="4" fillId="0" borderId="20" xfId="1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38" fontId="8" fillId="0" borderId="2" xfId="1" applyFont="1" applyBorder="1" applyAlignment="1">
      <alignment vertical="center"/>
    </xf>
    <xf numFmtId="38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vertical="center"/>
    </xf>
    <xf numFmtId="38" fontId="8" fillId="0" borderId="29" xfId="1" applyFont="1" applyBorder="1" applyAlignment="1">
      <alignment horizontal="center" vertical="center"/>
    </xf>
    <xf numFmtId="38" fontId="8" fillId="0" borderId="29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22.3.61/system/assets/projects/default_project/_page_/001/009/951/&#65288;&#65298;&#65289;&#65288;&#65299;&#65289;&#35036;&#21161;&#31639;&#20986;&#22522;&#30990;&#38989;&#31639;&#20986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700238\Desktop\3sinseigakusansyutuhyousonotasa-bisu-clean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軽減状況総括表"/>
      <sheetName val="補助金申請額算出表"/>
      <sheetName val="計算シート"/>
      <sheetName val="テーブル"/>
    </sheetNames>
    <sheetDataSet>
      <sheetData sheetId="0">
        <row r="10">
          <cell r="G10"/>
        </row>
      </sheetData>
      <sheetData sheetId="1">
        <row r="23">
          <cell r="G23" t="str">
            <v/>
          </cell>
        </row>
      </sheetData>
      <sheetData sheetId="2"/>
      <sheetData sheetId="3">
        <row r="2">
          <cell r="A2" t="str">
            <v>介護福祉施設サービス</v>
          </cell>
          <cell r="B2"/>
        </row>
        <row r="3">
          <cell r="A3" t="str">
            <v>介護福祉施設サービス（生活保護）</v>
          </cell>
          <cell r="B3">
            <v>1</v>
          </cell>
        </row>
        <row r="4">
          <cell r="A4" t="str">
            <v>地域密着型介護老人福祉施設入所者生活介護</v>
          </cell>
          <cell r="B4"/>
        </row>
        <row r="5">
          <cell r="A5" t="str">
            <v>地域密着型介護老人福祉施設入所者生活介護（生活保護）</v>
          </cell>
          <cell r="B5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軽減状況総括表"/>
      <sheetName val="補助金実績報告額算出表"/>
      <sheetName val="計算シート"/>
      <sheetName val="テーブル"/>
    </sheetNames>
    <sheetDataSet>
      <sheetData sheetId="0" refreshError="1">
        <row r="18">
          <cell r="BT18">
            <v>33416</v>
          </cell>
        </row>
        <row r="21">
          <cell r="E21">
            <v>1</v>
          </cell>
          <cell r="BT21">
            <v>24045</v>
          </cell>
        </row>
        <row r="24">
          <cell r="E24">
            <v>2</v>
          </cell>
          <cell r="BT24">
            <v>18180</v>
          </cell>
        </row>
        <row r="30">
          <cell r="BT30">
            <v>22000</v>
          </cell>
        </row>
        <row r="33">
          <cell r="BT33">
            <v>16800</v>
          </cell>
        </row>
        <row r="36">
          <cell r="BT36">
            <v>12000</v>
          </cell>
        </row>
        <row r="42">
          <cell r="BT42">
            <v>0</v>
          </cell>
        </row>
        <row r="45">
          <cell r="BT45">
            <v>0</v>
          </cell>
        </row>
        <row r="48">
          <cell r="BT48">
            <v>0</v>
          </cell>
        </row>
      </sheetData>
      <sheetData sheetId="1" refreshError="1">
        <row r="15">
          <cell r="J15">
            <v>70000</v>
          </cell>
          <cell r="AB15">
            <v>50000</v>
          </cell>
          <cell r="AT15">
            <v>0</v>
          </cell>
        </row>
      </sheetData>
      <sheetData sheetId="2" refreshError="1">
        <row r="7">
          <cell r="BB7">
            <v>30924</v>
          </cell>
        </row>
        <row r="9">
          <cell r="BB9">
            <v>22252</v>
          </cell>
        </row>
        <row r="11">
          <cell r="BB11">
            <v>16824</v>
          </cell>
        </row>
        <row r="20">
          <cell r="BB20">
            <v>21654</v>
          </cell>
        </row>
        <row r="22">
          <cell r="BB22">
            <v>16535</v>
          </cell>
        </row>
        <row r="24">
          <cell r="BB24">
            <v>11811</v>
          </cell>
        </row>
        <row r="33">
          <cell r="BB33">
            <v>0</v>
          </cell>
        </row>
        <row r="35">
          <cell r="BB35">
            <v>0</v>
          </cell>
        </row>
        <row r="37">
          <cell r="BB37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Z256"/>
  <sheetViews>
    <sheetView zoomScaleNormal="100" zoomScaleSheetLayoutView="85" workbookViewId="0">
      <selection activeCell="BH10" sqref="BH10:BZ12"/>
    </sheetView>
  </sheetViews>
  <sheetFormatPr defaultRowHeight="14.25" x14ac:dyDescent="0.4"/>
  <cols>
    <col min="1" max="94" width="1.875" style="6" customWidth="1"/>
    <col min="95" max="16384" width="9" style="6"/>
  </cols>
  <sheetData>
    <row r="1" spans="1:78" ht="9" customHeight="1" x14ac:dyDescent="0.4"/>
    <row r="2" spans="1:78" ht="9" customHeight="1" x14ac:dyDescent="0.4"/>
    <row r="3" spans="1:78" ht="9" customHeight="1" x14ac:dyDescent="0.4"/>
    <row r="4" spans="1:78" ht="9" customHeight="1" x14ac:dyDescent="0.4">
      <c r="A4" s="59" t="s">
        <v>28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</row>
    <row r="5" spans="1:78" ht="9" customHeight="1" x14ac:dyDescent="0.4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</row>
    <row r="6" spans="1:78" ht="9" customHeight="1" x14ac:dyDescent="0.4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</row>
    <row r="7" spans="1:78" ht="9" customHeight="1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65" t="s">
        <v>62</v>
      </c>
      <c r="AH7" s="66"/>
      <c r="AI7" s="66"/>
      <c r="AJ7" s="66"/>
      <c r="AK7" s="66"/>
      <c r="AL7" s="67"/>
      <c r="AM7" s="67"/>
      <c r="AN7" s="67"/>
      <c r="AO7" s="67"/>
      <c r="AP7" s="67"/>
      <c r="AQ7" s="67"/>
      <c r="AR7" s="60" t="s">
        <v>63</v>
      </c>
      <c r="AS7" s="61"/>
      <c r="AT7" s="61"/>
      <c r="AU7" s="61"/>
      <c r="AV7" s="61"/>
      <c r="AW7" s="61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</row>
    <row r="8" spans="1:78" ht="9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65"/>
      <c r="AH8" s="66"/>
      <c r="AI8" s="66"/>
      <c r="AJ8" s="66"/>
      <c r="AK8" s="66"/>
      <c r="AL8" s="67"/>
      <c r="AM8" s="67"/>
      <c r="AN8" s="67"/>
      <c r="AO8" s="67"/>
      <c r="AP8" s="67"/>
      <c r="AQ8" s="67"/>
      <c r="AR8" s="60"/>
      <c r="AS8" s="61"/>
      <c r="AT8" s="61"/>
      <c r="AU8" s="61"/>
      <c r="AV8" s="61"/>
      <c r="AW8" s="61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ht="9" customHeigh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ht="9" customHeight="1" x14ac:dyDescent="0.4">
      <c r="A10" s="55" t="s">
        <v>64</v>
      </c>
      <c r="B10" s="55"/>
      <c r="C10" s="55"/>
      <c r="D10" s="55"/>
      <c r="E10" s="55"/>
      <c r="F10" s="55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10"/>
      <c r="Z10" s="55" t="s">
        <v>65</v>
      </c>
      <c r="AA10" s="55"/>
      <c r="AB10" s="55"/>
      <c r="AC10" s="55"/>
      <c r="AD10" s="55"/>
      <c r="AE10" s="55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9"/>
      <c r="BA10" s="55" t="s">
        <v>66</v>
      </c>
      <c r="BB10" s="55"/>
      <c r="BC10" s="55"/>
      <c r="BD10" s="55"/>
      <c r="BE10" s="55"/>
      <c r="BF10" s="55"/>
      <c r="BG10" s="55"/>
      <c r="BH10" s="63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</row>
    <row r="11" spans="1:78" ht="9" customHeight="1" x14ac:dyDescent="0.4">
      <c r="A11" s="55"/>
      <c r="B11" s="55"/>
      <c r="C11" s="55"/>
      <c r="D11" s="55"/>
      <c r="E11" s="55"/>
      <c r="F11" s="55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10"/>
      <c r="Z11" s="55"/>
      <c r="AA11" s="55"/>
      <c r="AB11" s="55"/>
      <c r="AC11" s="55"/>
      <c r="AD11" s="55"/>
      <c r="AE11" s="55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9"/>
      <c r="BA11" s="55"/>
      <c r="BB11" s="55"/>
      <c r="BC11" s="55"/>
      <c r="BD11" s="55"/>
      <c r="BE11" s="55"/>
      <c r="BF11" s="55"/>
      <c r="BG11" s="55"/>
      <c r="BH11" s="63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" customHeight="1" x14ac:dyDescent="0.4">
      <c r="A12" s="55"/>
      <c r="B12" s="55"/>
      <c r="C12" s="55"/>
      <c r="D12" s="55"/>
      <c r="E12" s="55"/>
      <c r="F12" s="55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10"/>
      <c r="Z12" s="55"/>
      <c r="AA12" s="55"/>
      <c r="AB12" s="55"/>
      <c r="AC12" s="55"/>
      <c r="AD12" s="55"/>
      <c r="AE12" s="55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9"/>
      <c r="BA12" s="55"/>
      <c r="BB12" s="55"/>
      <c r="BC12" s="55"/>
      <c r="BD12" s="55"/>
      <c r="BE12" s="55"/>
      <c r="BF12" s="55"/>
      <c r="BG12" s="55"/>
      <c r="BH12" s="63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" customHeight="1" x14ac:dyDescent="0.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7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</row>
    <row r="14" spans="1:78" ht="9" customHeight="1" x14ac:dyDescent="0.4">
      <c r="BP14" s="58" t="s">
        <v>12</v>
      </c>
      <c r="BQ14" s="58"/>
      <c r="BR14" s="58"/>
      <c r="BS14" s="58"/>
      <c r="BT14" s="58"/>
      <c r="BU14" s="58"/>
      <c r="BV14" s="58"/>
      <c r="BW14" s="58"/>
      <c r="BX14" s="58"/>
      <c r="BY14" s="58"/>
      <c r="BZ14" s="58"/>
    </row>
    <row r="15" spans="1:78" ht="9" customHeight="1" x14ac:dyDescent="0.4"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</row>
    <row r="16" spans="1:78" ht="9" customHeight="1" x14ac:dyDescent="0.4">
      <c r="A16" s="57" t="s">
        <v>13</v>
      </c>
      <c r="B16" s="57"/>
      <c r="C16" s="57"/>
      <c r="D16" s="57"/>
      <c r="E16" s="57" t="s">
        <v>14</v>
      </c>
      <c r="F16" s="57"/>
      <c r="G16" s="57"/>
      <c r="H16" s="57"/>
      <c r="I16" s="57"/>
      <c r="J16" s="57"/>
      <c r="K16" s="57"/>
      <c r="L16" s="55" t="s">
        <v>0</v>
      </c>
      <c r="M16" s="55"/>
      <c r="N16" s="55"/>
      <c r="O16" s="55"/>
      <c r="P16" s="55"/>
      <c r="Q16" s="55" t="s">
        <v>1</v>
      </c>
      <c r="R16" s="55"/>
      <c r="S16" s="55"/>
      <c r="T16" s="55"/>
      <c r="U16" s="55"/>
      <c r="V16" s="55" t="s">
        <v>2</v>
      </c>
      <c r="W16" s="55"/>
      <c r="X16" s="55"/>
      <c r="Y16" s="55"/>
      <c r="Z16" s="55"/>
      <c r="AA16" s="55" t="s">
        <v>3</v>
      </c>
      <c r="AB16" s="55"/>
      <c r="AC16" s="55"/>
      <c r="AD16" s="55"/>
      <c r="AE16" s="55"/>
      <c r="AF16" s="55" t="s">
        <v>4</v>
      </c>
      <c r="AG16" s="55"/>
      <c r="AH16" s="55"/>
      <c r="AI16" s="55"/>
      <c r="AJ16" s="55"/>
      <c r="AK16" s="55" t="s">
        <v>5</v>
      </c>
      <c r="AL16" s="55"/>
      <c r="AM16" s="55"/>
      <c r="AN16" s="55"/>
      <c r="AO16" s="55"/>
      <c r="AP16" s="55" t="s">
        <v>6</v>
      </c>
      <c r="AQ16" s="55"/>
      <c r="AR16" s="55"/>
      <c r="AS16" s="55"/>
      <c r="AT16" s="55"/>
      <c r="AU16" s="55" t="s">
        <v>7</v>
      </c>
      <c r="AV16" s="55"/>
      <c r="AW16" s="55"/>
      <c r="AX16" s="55"/>
      <c r="AY16" s="55"/>
      <c r="AZ16" s="55" t="s">
        <v>8</v>
      </c>
      <c r="BA16" s="55"/>
      <c r="BB16" s="55"/>
      <c r="BC16" s="55"/>
      <c r="BD16" s="55"/>
      <c r="BE16" s="56" t="s">
        <v>15</v>
      </c>
      <c r="BF16" s="56"/>
      <c r="BG16" s="56"/>
      <c r="BH16" s="56"/>
      <c r="BI16" s="56"/>
      <c r="BJ16" s="56" t="s">
        <v>9</v>
      </c>
      <c r="BK16" s="56"/>
      <c r="BL16" s="56"/>
      <c r="BM16" s="56"/>
      <c r="BN16" s="56"/>
      <c r="BO16" s="56" t="s">
        <v>10</v>
      </c>
      <c r="BP16" s="56"/>
      <c r="BQ16" s="56"/>
      <c r="BR16" s="56"/>
      <c r="BS16" s="56"/>
      <c r="BT16" s="57" t="s">
        <v>16</v>
      </c>
      <c r="BU16" s="57"/>
      <c r="BV16" s="57"/>
      <c r="BW16" s="57"/>
      <c r="BX16" s="57"/>
      <c r="BY16" s="57"/>
      <c r="BZ16" s="57"/>
    </row>
    <row r="17" spans="1:78" ht="9" customHeight="1" x14ac:dyDescent="0.4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7"/>
      <c r="BU17" s="57"/>
      <c r="BV17" s="57"/>
      <c r="BW17" s="57"/>
      <c r="BX17" s="57"/>
      <c r="BY17" s="57"/>
      <c r="BZ17" s="57"/>
    </row>
    <row r="18" spans="1:78" ht="9" customHeight="1" x14ac:dyDescent="0.4">
      <c r="A18" s="48" t="s">
        <v>17</v>
      </c>
      <c r="B18" s="48"/>
      <c r="C18" s="48"/>
      <c r="D18" s="48"/>
      <c r="E18" s="54" t="s">
        <v>57</v>
      </c>
      <c r="F18" s="54"/>
      <c r="G18" s="54"/>
      <c r="H18" s="54"/>
      <c r="I18" s="54"/>
      <c r="J18" s="54"/>
      <c r="K18" s="54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3">
        <f>SUM(L18:BS20)</f>
        <v>0</v>
      </c>
      <c r="BU18" s="53"/>
      <c r="BV18" s="53"/>
      <c r="BW18" s="53"/>
      <c r="BX18" s="53"/>
      <c r="BY18" s="53"/>
      <c r="BZ18" s="53"/>
    </row>
    <row r="19" spans="1:78" ht="9" customHeight="1" x14ac:dyDescent="0.4">
      <c r="A19" s="48"/>
      <c r="B19" s="48"/>
      <c r="C19" s="48"/>
      <c r="D19" s="48"/>
      <c r="E19" s="46"/>
      <c r="F19" s="46"/>
      <c r="G19" s="46"/>
      <c r="H19" s="46"/>
      <c r="I19" s="46"/>
      <c r="J19" s="46"/>
      <c r="K19" s="46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6"/>
      <c r="BU19" s="36"/>
      <c r="BV19" s="36"/>
      <c r="BW19" s="36"/>
      <c r="BX19" s="36"/>
      <c r="BY19" s="36"/>
      <c r="BZ19" s="36"/>
    </row>
    <row r="20" spans="1:78" ht="9" customHeight="1" x14ac:dyDescent="0.4">
      <c r="A20" s="48"/>
      <c r="B20" s="48"/>
      <c r="C20" s="48"/>
      <c r="D20" s="48"/>
      <c r="E20" s="46"/>
      <c r="F20" s="46"/>
      <c r="G20" s="46"/>
      <c r="H20" s="46"/>
      <c r="I20" s="46"/>
      <c r="J20" s="46"/>
      <c r="K20" s="46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6"/>
      <c r="BU20" s="36"/>
      <c r="BV20" s="36"/>
      <c r="BW20" s="36"/>
      <c r="BX20" s="36"/>
      <c r="BY20" s="36"/>
      <c r="BZ20" s="36"/>
    </row>
    <row r="21" spans="1:78" ht="9" customHeight="1" x14ac:dyDescent="0.4">
      <c r="A21" s="48"/>
      <c r="B21" s="48"/>
      <c r="C21" s="48"/>
      <c r="D21" s="48"/>
      <c r="E21" s="50"/>
      <c r="F21" s="50"/>
      <c r="G21" s="50"/>
      <c r="H21" s="50"/>
      <c r="I21" s="50"/>
      <c r="J21" s="50"/>
      <c r="K21" s="50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6" t="str">
        <f>IF(E21=0,"",SUM(L21:BS23))</f>
        <v/>
      </c>
      <c r="BU21" s="36"/>
      <c r="BV21" s="36"/>
      <c r="BW21" s="36"/>
      <c r="BX21" s="36"/>
      <c r="BY21" s="36"/>
      <c r="BZ21" s="36"/>
    </row>
    <row r="22" spans="1:78" ht="9" customHeight="1" x14ac:dyDescent="0.4">
      <c r="A22" s="48"/>
      <c r="B22" s="48"/>
      <c r="C22" s="48"/>
      <c r="D22" s="48"/>
      <c r="E22" s="50"/>
      <c r="F22" s="50"/>
      <c r="G22" s="50"/>
      <c r="H22" s="50"/>
      <c r="I22" s="50"/>
      <c r="J22" s="50"/>
      <c r="K22" s="50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6"/>
      <c r="BU22" s="36"/>
      <c r="BV22" s="36"/>
      <c r="BW22" s="36"/>
      <c r="BX22" s="36"/>
      <c r="BY22" s="36"/>
      <c r="BZ22" s="36"/>
    </row>
    <row r="23" spans="1:78" ht="9" customHeight="1" x14ac:dyDescent="0.4">
      <c r="A23" s="48"/>
      <c r="B23" s="48"/>
      <c r="C23" s="48"/>
      <c r="D23" s="48"/>
      <c r="E23" s="50"/>
      <c r="F23" s="50"/>
      <c r="G23" s="50"/>
      <c r="H23" s="50"/>
      <c r="I23" s="50"/>
      <c r="J23" s="50"/>
      <c r="K23" s="50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6"/>
      <c r="BU23" s="36"/>
      <c r="BV23" s="36"/>
      <c r="BW23" s="36"/>
      <c r="BX23" s="36"/>
      <c r="BY23" s="36"/>
      <c r="BZ23" s="36"/>
    </row>
    <row r="24" spans="1:78" ht="9" customHeight="1" x14ac:dyDescent="0.4">
      <c r="A24" s="48"/>
      <c r="B24" s="48"/>
      <c r="C24" s="48"/>
      <c r="D24" s="48"/>
      <c r="E24" s="50"/>
      <c r="F24" s="50"/>
      <c r="G24" s="50"/>
      <c r="H24" s="50"/>
      <c r="I24" s="50"/>
      <c r="J24" s="50"/>
      <c r="K24" s="50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6" t="str">
        <f>IF(E24=0,"",SUM(L24:BS26))</f>
        <v/>
      </c>
      <c r="BU24" s="36"/>
      <c r="BV24" s="36"/>
      <c r="BW24" s="36"/>
      <c r="BX24" s="36"/>
      <c r="BY24" s="36"/>
      <c r="BZ24" s="36"/>
    </row>
    <row r="25" spans="1:78" ht="9" customHeight="1" x14ac:dyDescent="0.4">
      <c r="A25" s="48"/>
      <c r="B25" s="48"/>
      <c r="C25" s="48"/>
      <c r="D25" s="48"/>
      <c r="E25" s="50"/>
      <c r="F25" s="50"/>
      <c r="G25" s="50"/>
      <c r="H25" s="50"/>
      <c r="I25" s="50"/>
      <c r="J25" s="50"/>
      <c r="K25" s="50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6"/>
      <c r="BU25" s="36"/>
      <c r="BV25" s="36"/>
      <c r="BW25" s="36"/>
      <c r="BX25" s="36"/>
      <c r="BY25" s="36"/>
      <c r="BZ25" s="36"/>
    </row>
    <row r="26" spans="1:78" ht="9" customHeight="1" thickBot="1" x14ac:dyDescent="0.45">
      <c r="A26" s="48"/>
      <c r="B26" s="48"/>
      <c r="C26" s="48"/>
      <c r="D26" s="48"/>
      <c r="E26" s="51"/>
      <c r="F26" s="51"/>
      <c r="G26" s="51"/>
      <c r="H26" s="51"/>
      <c r="I26" s="51"/>
      <c r="J26" s="51"/>
      <c r="K26" s="51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7"/>
      <c r="BU26" s="37"/>
      <c r="BV26" s="37"/>
      <c r="BW26" s="37"/>
      <c r="BX26" s="37"/>
      <c r="BY26" s="37"/>
      <c r="BZ26" s="37"/>
    </row>
    <row r="27" spans="1:78" ht="9" customHeight="1" thickTop="1" x14ac:dyDescent="0.4">
      <c r="A27" s="48"/>
      <c r="B27" s="48"/>
      <c r="C27" s="48"/>
      <c r="D27" s="48"/>
      <c r="E27" s="32" t="s">
        <v>18</v>
      </c>
      <c r="F27" s="32"/>
      <c r="G27" s="32"/>
      <c r="H27" s="32"/>
      <c r="I27" s="32"/>
      <c r="J27" s="32"/>
      <c r="K27" s="32"/>
      <c r="L27" s="13">
        <f>SUM(L18:P26)</f>
        <v>0</v>
      </c>
      <c r="M27" s="13"/>
      <c r="N27" s="13"/>
      <c r="O27" s="13"/>
      <c r="P27" s="13"/>
      <c r="Q27" s="13">
        <f>SUM(Q18:U26)</f>
        <v>0</v>
      </c>
      <c r="R27" s="13"/>
      <c r="S27" s="13"/>
      <c r="T27" s="13"/>
      <c r="U27" s="13"/>
      <c r="V27" s="13">
        <f>SUM(V18:Z26)</f>
        <v>0</v>
      </c>
      <c r="W27" s="13"/>
      <c r="X27" s="13"/>
      <c r="Y27" s="13"/>
      <c r="Z27" s="13"/>
      <c r="AA27" s="13">
        <f>SUM(AA18:AE26)</f>
        <v>0</v>
      </c>
      <c r="AB27" s="13"/>
      <c r="AC27" s="13"/>
      <c r="AD27" s="13"/>
      <c r="AE27" s="13"/>
      <c r="AF27" s="13">
        <f>SUM(AF18:AJ26)</f>
        <v>0</v>
      </c>
      <c r="AG27" s="13"/>
      <c r="AH27" s="13"/>
      <c r="AI27" s="13"/>
      <c r="AJ27" s="13"/>
      <c r="AK27" s="13">
        <f>SUM(AK18:AO26)</f>
        <v>0</v>
      </c>
      <c r="AL27" s="13"/>
      <c r="AM27" s="13"/>
      <c r="AN27" s="13"/>
      <c r="AO27" s="13"/>
      <c r="AP27" s="13">
        <f>SUM(AP18:AT26)</f>
        <v>0</v>
      </c>
      <c r="AQ27" s="13"/>
      <c r="AR27" s="13"/>
      <c r="AS27" s="13"/>
      <c r="AT27" s="13"/>
      <c r="AU27" s="13">
        <f>SUM(AU18:AY26)</f>
        <v>0</v>
      </c>
      <c r="AV27" s="13"/>
      <c r="AW27" s="13"/>
      <c r="AX27" s="13"/>
      <c r="AY27" s="13"/>
      <c r="AZ27" s="13">
        <f>SUM(AZ18:BD26)</f>
        <v>0</v>
      </c>
      <c r="BA27" s="13"/>
      <c r="BB27" s="13"/>
      <c r="BC27" s="13"/>
      <c r="BD27" s="13"/>
      <c r="BE27" s="13">
        <f>SUM(BE18:BI26)</f>
        <v>0</v>
      </c>
      <c r="BF27" s="13"/>
      <c r="BG27" s="13"/>
      <c r="BH27" s="13"/>
      <c r="BI27" s="13"/>
      <c r="BJ27" s="13">
        <f>SUM(BJ18:BN26)</f>
        <v>0</v>
      </c>
      <c r="BK27" s="13"/>
      <c r="BL27" s="13"/>
      <c r="BM27" s="13"/>
      <c r="BN27" s="13"/>
      <c r="BO27" s="13">
        <f>SUM(BO18:BS26)</f>
        <v>0</v>
      </c>
      <c r="BP27" s="13"/>
      <c r="BQ27" s="13"/>
      <c r="BR27" s="13"/>
      <c r="BS27" s="13"/>
      <c r="BT27" s="13">
        <f>SUM(L27:BS29)</f>
        <v>0</v>
      </c>
      <c r="BU27" s="13"/>
      <c r="BV27" s="13"/>
      <c r="BW27" s="13"/>
      <c r="BX27" s="13"/>
      <c r="BY27" s="13"/>
      <c r="BZ27" s="13"/>
    </row>
    <row r="28" spans="1:78" ht="9" customHeight="1" x14ac:dyDescent="0.4">
      <c r="A28" s="48"/>
      <c r="B28" s="48"/>
      <c r="C28" s="48"/>
      <c r="D28" s="48"/>
      <c r="E28" s="32"/>
      <c r="F28" s="32"/>
      <c r="G28" s="32"/>
      <c r="H28" s="32"/>
      <c r="I28" s="32"/>
      <c r="J28" s="32"/>
      <c r="K28" s="3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</row>
    <row r="29" spans="1:78" ht="9" customHeight="1" thickBot="1" x14ac:dyDescent="0.45">
      <c r="A29" s="49"/>
      <c r="B29" s="49"/>
      <c r="C29" s="49"/>
      <c r="D29" s="49"/>
      <c r="E29" s="33"/>
      <c r="F29" s="33"/>
      <c r="G29" s="33"/>
      <c r="H29" s="33"/>
      <c r="I29" s="33"/>
      <c r="J29" s="33"/>
      <c r="K29" s="33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</row>
    <row r="30" spans="1:78" ht="9" customHeight="1" thickTop="1" x14ac:dyDescent="0.4">
      <c r="A30" s="47" t="s">
        <v>19</v>
      </c>
      <c r="B30" s="47"/>
      <c r="C30" s="47"/>
      <c r="D30" s="47"/>
      <c r="E30" s="45" t="s">
        <v>57</v>
      </c>
      <c r="F30" s="45"/>
      <c r="G30" s="45"/>
      <c r="H30" s="45"/>
      <c r="I30" s="45"/>
      <c r="J30" s="45"/>
      <c r="K30" s="45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1">
        <f>SUM(L30:BS32)</f>
        <v>0</v>
      </c>
      <c r="BU30" s="41"/>
      <c r="BV30" s="41"/>
      <c r="BW30" s="41"/>
      <c r="BX30" s="41"/>
      <c r="BY30" s="41"/>
      <c r="BZ30" s="41"/>
    </row>
    <row r="31" spans="1:78" ht="9" customHeight="1" x14ac:dyDescent="0.4">
      <c r="A31" s="48"/>
      <c r="B31" s="48"/>
      <c r="C31" s="48"/>
      <c r="D31" s="48"/>
      <c r="E31" s="46"/>
      <c r="F31" s="46"/>
      <c r="G31" s="46"/>
      <c r="H31" s="46"/>
      <c r="I31" s="46"/>
      <c r="J31" s="46"/>
      <c r="K31" s="46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6"/>
      <c r="BU31" s="36"/>
      <c r="BV31" s="36"/>
      <c r="BW31" s="36"/>
      <c r="BX31" s="36"/>
      <c r="BY31" s="36"/>
      <c r="BZ31" s="36"/>
    </row>
    <row r="32" spans="1:78" ht="9" customHeight="1" x14ac:dyDescent="0.4">
      <c r="A32" s="48"/>
      <c r="B32" s="48"/>
      <c r="C32" s="48"/>
      <c r="D32" s="48"/>
      <c r="E32" s="46"/>
      <c r="F32" s="46"/>
      <c r="G32" s="46"/>
      <c r="H32" s="46"/>
      <c r="I32" s="46"/>
      <c r="J32" s="46"/>
      <c r="K32" s="46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6"/>
      <c r="BU32" s="36"/>
      <c r="BV32" s="36"/>
      <c r="BW32" s="36"/>
      <c r="BX32" s="36"/>
      <c r="BY32" s="36"/>
      <c r="BZ32" s="36"/>
    </row>
    <row r="33" spans="1:78" ht="9" customHeight="1" x14ac:dyDescent="0.4">
      <c r="A33" s="48"/>
      <c r="B33" s="48"/>
      <c r="C33" s="48"/>
      <c r="D33" s="48"/>
      <c r="E33" s="38">
        <f>E21</f>
        <v>0</v>
      </c>
      <c r="F33" s="38"/>
      <c r="G33" s="38"/>
      <c r="H33" s="38"/>
      <c r="I33" s="38"/>
      <c r="J33" s="38"/>
      <c r="K33" s="38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6" t="str">
        <f>IF(E33=0,"",SUM(L33:BS35))</f>
        <v/>
      </c>
      <c r="BU33" s="36"/>
      <c r="BV33" s="36"/>
      <c r="BW33" s="36"/>
      <c r="BX33" s="36"/>
      <c r="BY33" s="36"/>
      <c r="BZ33" s="36"/>
    </row>
    <row r="34" spans="1:78" ht="9" customHeight="1" x14ac:dyDescent="0.4">
      <c r="A34" s="48"/>
      <c r="B34" s="48"/>
      <c r="C34" s="48"/>
      <c r="D34" s="48"/>
      <c r="E34" s="38"/>
      <c r="F34" s="38"/>
      <c r="G34" s="38"/>
      <c r="H34" s="38"/>
      <c r="I34" s="38"/>
      <c r="J34" s="38"/>
      <c r="K34" s="38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6"/>
      <c r="BU34" s="36"/>
      <c r="BV34" s="36"/>
      <c r="BW34" s="36"/>
      <c r="BX34" s="36"/>
      <c r="BY34" s="36"/>
      <c r="BZ34" s="36"/>
    </row>
    <row r="35" spans="1:78" ht="9" customHeight="1" x14ac:dyDescent="0.4">
      <c r="A35" s="48"/>
      <c r="B35" s="48"/>
      <c r="C35" s="48"/>
      <c r="D35" s="48"/>
      <c r="E35" s="38"/>
      <c r="F35" s="38"/>
      <c r="G35" s="38"/>
      <c r="H35" s="38"/>
      <c r="I35" s="38"/>
      <c r="J35" s="38"/>
      <c r="K35" s="38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6"/>
      <c r="BU35" s="36"/>
      <c r="BV35" s="36"/>
      <c r="BW35" s="36"/>
      <c r="BX35" s="36"/>
      <c r="BY35" s="36"/>
      <c r="BZ35" s="36"/>
    </row>
    <row r="36" spans="1:78" ht="9" customHeight="1" x14ac:dyDescent="0.4">
      <c r="A36" s="48"/>
      <c r="B36" s="48"/>
      <c r="C36" s="48"/>
      <c r="D36" s="48"/>
      <c r="E36" s="38">
        <f>E24</f>
        <v>0</v>
      </c>
      <c r="F36" s="38"/>
      <c r="G36" s="38"/>
      <c r="H36" s="38"/>
      <c r="I36" s="38"/>
      <c r="J36" s="38"/>
      <c r="K36" s="38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6" t="str">
        <f>IF(E36=0,"",SUM(L36:BS38))</f>
        <v/>
      </c>
      <c r="BU36" s="36"/>
      <c r="BV36" s="36"/>
      <c r="BW36" s="36"/>
      <c r="BX36" s="36"/>
      <c r="BY36" s="36"/>
      <c r="BZ36" s="36"/>
    </row>
    <row r="37" spans="1:78" ht="9" customHeight="1" x14ac:dyDescent="0.4">
      <c r="A37" s="48"/>
      <c r="B37" s="48"/>
      <c r="C37" s="48"/>
      <c r="D37" s="48"/>
      <c r="E37" s="38"/>
      <c r="F37" s="38"/>
      <c r="G37" s="38"/>
      <c r="H37" s="38"/>
      <c r="I37" s="38"/>
      <c r="J37" s="38"/>
      <c r="K37" s="38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6"/>
      <c r="BU37" s="36"/>
      <c r="BV37" s="36"/>
      <c r="BW37" s="36"/>
      <c r="BX37" s="36"/>
      <c r="BY37" s="36"/>
      <c r="BZ37" s="36"/>
    </row>
    <row r="38" spans="1:78" ht="9" customHeight="1" thickBot="1" x14ac:dyDescent="0.45">
      <c r="A38" s="48"/>
      <c r="B38" s="48"/>
      <c r="C38" s="48"/>
      <c r="D38" s="48"/>
      <c r="E38" s="39"/>
      <c r="F38" s="39"/>
      <c r="G38" s="39"/>
      <c r="H38" s="39"/>
      <c r="I38" s="39"/>
      <c r="J38" s="39"/>
      <c r="K38" s="39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7"/>
      <c r="BU38" s="37"/>
      <c r="BV38" s="37"/>
      <c r="BW38" s="37"/>
      <c r="BX38" s="37"/>
      <c r="BY38" s="37"/>
      <c r="BZ38" s="37"/>
    </row>
    <row r="39" spans="1:78" ht="9" customHeight="1" thickTop="1" x14ac:dyDescent="0.4">
      <c r="A39" s="48"/>
      <c r="B39" s="48"/>
      <c r="C39" s="48"/>
      <c r="D39" s="48"/>
      <c r="E39" s="32" t="s">
        <v>18</v>
      </c>
      <c r="F39" s="32"/>
      <c r="G39" s="32"/>
      <c r="H39" s="32"/>
      <c r="I39" s="32"/>
      <c r="J39" s="32"/>
      <c r="K39" s="32"/>
      <c r="L39" s="13">
        <f>SUM(L30:P38)</f>
        <v>0</v>
      </c>
      <c r="M39" s="13"/>
      <c r="N39" s="13"/>
      <c r="O39" s="13"/>
      <c r="P39" s="13"/>
      <c r="Q39" s="13">
        <f>SUM(Q30:U38)</f>
        <v>0</v>
      </c>
      <c r="R39" s="13"/>
      <c r="S39" s="13"/>
      <c r="T39" s="13"/>
      <c r="U39" s="13"/>
      <c r="V39" s="13">
        <f>SUM(V30:Z38)</f>
        <v>0</v>
      </c>
      <c r="W39" s="13"/>
      <c r="X39" s="13"/>
      <c r="Y39" s="13"/>
      <c r="Z39" s="13"/>
      <c r="AA39" s="13">
        <f>SUM(AA30:AE38)</f>
        <v>0</v>
      </c>
      <c r="AB39" s="13"/>
      <c r="AC39" s="13"/>
      <c r="AD39" s="13"/>
      <c r="AE39" s="13"/>
      <c r="AF39" s="13">
        <f>SUM(AF30:AJ38)</f>
        <v>0</v>
      </c>
      <c r="AG39" s="13"/>
      <c r="AH39" s="13"/>
      <c r="AI39" s="13"/>
      <c r="AJ39" s="13"/>
      <c r="AK39" s="13">
        <f>SUM(AK30:AO38)</f>
        <v>0</v>
      </c>
      <c r="AL39" s="13"/>
      <c r="AM39" s="13"/>
      <c r="AN39" s="13"/>
      <c r="AO39" s="13"/>
      <c r="AP39" s="13">
        <f>SUM(AP30:AT38)</f>
        <v>0</v>
      </c>
      <c r="AQ39" s="13"/>
      <c r="AR39" s="13"/>
      <c r="AS39" s="13"/>
      <c r="AT39" s="13"/>
      <c r="AU39" s="13">
        <f>SUM(AU30:AY38)</f>
        <v>0</v>
      </c>
      <c r="AV39" s="13"/>
      <c r="AW39" s="13"/>
      <c r="AX39" s="13"/>
      <c r="AY39" s="13"/>
      <c r="AZ39" s="13">
        <f>SUM(AZ30:BD38)</f>
        <v>0</v>
      </c>
      <c r="BA39" s="13"/>
      <c r="BB39" s="13"/>
      <c r="BC39" s="13"/>
      <c r="BD39" s="13"/>
      <c r="BE39" s="13">
        <f>SUM(BE30:BI38)</f>
        <v>0</v>
      </c>
      <c r="BF39" s="13"/>
      <c r="BG39" s="13"/>
      <c r="BH39" s="13"/>
      <c r="BI39" s="13"/>
      <c r="BJ39" s="13">
        <f>SUM(BJ30:BN38)</f>
        <v>0</v>
      </c>
      <c r="BK39" s="13"/>
      <c r="BL39" s="13"/>
      <c r="BM39" s="13"/>
      <c r="BN39" s="13"/>
      <c r="BO39" s="13">
        <f>SUM(BO30:BS38)</f>
        <v>0</v>
      </c>
      <c r="BP39" s="13"/>
      <c r="BQ39" s="13"/>
      <c r="BR39" s="13"/>
      <c r="BS39" s="13"/>
      <c r="BT39" s="13">
        <f>SUM(L39:BS41)</f>
        <v>0</v>
      </c>
      <c r="BU39" s="13"/>
      <c r="BV39" s="13"/>
      <c r="BW39" s="13"/>
      <c r="BX39" s="13"/>
      <c r="BY39" s="13"/>
      <c r="BZ39" s="13"/>
    </row>
    <row r="40" spans="1:78" ht="9" customHeight="1" x14ac:dyDescent="0.4">
      <c r="A40" s="48"/>
      <c r="B40" s="48"/>
      <c r="C40" s="48"/>
      <c r="D40" s="48"/>
      <c r="E40" s="32"/>
      <c r="F40" s="32"/>
      <c r="G40" s="32"/>
      <c r="H40" s="32"/>
      <c r="I40" s="32"/>
      <c r="J40" s="32"/>
      <c r="K40" s="32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</row>
    <row r="41" spans="1:78" ht="9" customHeight="1" thickBot="1" x14ac:dyDescent="0.45">
      <c r="A41" s="49"/>
      <c r="B41" s="49"/>
      <c r="C41" s="49"/>
      <c r="D41" s="49"/>
      <c r="E41" s="33"/>
      <c r="F41" s="33"/>
      <c r="G41" s="33"/>
      <c r="H41" s="33"/>
      <c r="I41" s="33"/>
      <c r="J41" s="33"/>
      <c r="K41" s="33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</row>
    <row r="42" spans="1:78" ht="9" customHeight="1" thickTop="1" x14ac:dyDescent="0.4">
      <c r="A42" s="42" t="s">
        <v>20</v>
      </c>
      <c r="B42" s="43"/>
      <c r="C42" s="43" t="s">
        <v>21</v>
      </c>
      <c r="D42" s="44"/>
      <c r="E42" s="45" t="s">
        <v>57</v>
      </c>
      <c r="F42" s="45"/>
      <c r="G42" s="45"/>
      <c r="H42" s="45"/>
      <c r="I42" s="45"/>
      <c r="J42" s="45"/>
      <c r="K42" s="45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1">
        <f>SUM(L42:BS44)</f>
        <v>0</v>
      </c>
      <c r="BU42" s="41"/>
      <c r="BV42" s="41"/>
      <c r="BW42" s="41"/>
      <c r="BX42" s="41"/>
      <c r="BY42" s="41"/>
      <c r="BZ42" s="41"/>
    </row>
    <row r="43" spans="1:78" ht="9" customHeight="1" x14ac:dyDescent="0.4">
      <c r="A43" s="26"/>
      <c r="B43" s="27"/>
      <c r="C43" s="27"/>
      <c r="D43" s="28"/>
      <c r="E43" s="46"/>
      <c r="F43" s="46"/>
      <c r="G43" s="46"/>
      <c r="H43" s="46"/>
      <c r="I43" s="46"/>
      <c r="J43" s="46"/>
      <c r="K43" s="46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6"/>
      <c r="BU43" s="36"/>
      <c r="BV43" s="36"/>
      <c r="BW43" s="36"/>
      <c r="BX43" s="36"/>
      <c r="BY43" s="36"/>
      <c r="BZ43" s="36"/>
    </row>
    <row r="44" spans="1:78" ht="9" customHeight="1" x14ac:dyDescent="0.4">
      <c r="A44" s="26"/>
      <c r="B44" s="27"/>
      <c r="C44" s="27"/>
      <c r="D44" s="28"/>
      <c r="E44" s="46"/>
      <c r="F44" s="46"/>
      <c r="G44" s="46"/>
      <c r="H44" s="46"/>
      <c r="I44" s="46"/>
      <c r="J44" s="46"/>
      <c r="K44" s="46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6"/>
      <c r="BU44" s="36"/>
      <c r="BV44" s="36"/>
      <c r="BW44" s="36"/>
      <c r="BX44" s="36"/>
      <c r="BY44" s="36"/>
      <c r="BZ44" s="36"/>
    </row>
    <row r="45" spans="1:78" ht="9" customHeight="1" x14ac:dyDescent="0.4">
      <c r="A45" s="26"/>
      <c r="B45" s="27"/>
      <c r="C45" s="27"/>
      <c r="D45" s="28"/>
      <c r="E45" s="38">
        <f>E21</f>
        <v>0</v>
      </c>
      <c r="F45" s="38"/>
      <c r="G45" s="38"/>
      <c r="H45" s="38"/>
      <c r="I45" s="38"/>
      <c r="J45" s="38"/>
      <c r="K45" s="38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6" t="str">
        <f>IF(E45=0,"",SUM(L45:BS47))</f>
        <v/>
      </c>
      <c r="BU45" s="36"/>
      <c r="BV45" s="36"/>
      <c r="BW45" s="36"/>
      <c r="BX45" s="36"/>
      <c r="BY45" s="36"/>
      <c r="BZ45" s="36"/>
    </row>
    <row r="46" spans="1:78" ht="9" customHeight="1" x14ac:dyDescent="0.4">
      <c r="A46" s="26"/>
      <c r="B46" s="27"/>
      <c r="C46" s="27"/>
      <c r="D46" s="28"/>
      <c r="E46" s="38"/>
      <c r="F46" s="38"/>
      <c r="G46" s="38"/>
      <c r="H46" s="38"/>
      <c r="I46" s="38"/>
      <c r="J46" s="38"/>
      <c r="K46" s="38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6"/>
      <c r="BU46" s="36"/>
      <c r="BV46" s="36"/>
      <c r="BW46" s="36"/>
      <c r="BX46" s="36"/>
      <c r="BY46" s="36"/>
      <c r="BZ46" s="36"/>
    </row>
    <row r="47" spans="1:78" ht="9" customHeight="1" x14ac:dyDescent="0.4">
      <c r="A47" s="26"/>
      <c r="B47" s="27"/>
      <c r="C47" s="27"/>
      <c r="D47" s="28"/>
      <c r="E47" s="38"/>
      <c r="F47" s="38"/>
      <c r="G47" s="38"/>
      <c r="H47" s="38"/>
      <c r="I47" s="38"/>
      <c r="J47" s="38"/>
      <c r="K47" s="38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6"/>
      <c r="BU47" s="36"/>
      <c r="BV47" s="36"/>
      <c r="BW47" s="36"/>
      <c r="BX47" s="36"/>
      <c r="BY47" s="36"/>
      <c r="BZ47" s="36"/>
    </row>
    <row r="48" spans="1:78" ht="9" customHeight="1" x14ac:dyDescent="0.4">
      <c r="A48" s="26"/>
      <c r="B48" s="27"/>
      <c r="C48" s="27"/>
      <c r="D48" s="28"/>
      <c r="E48" s="38">
        <f>E24</f>
        <v>0</v>
      </c>
      <c r="F48" s="38"/>
      <c r="G48" s="38"/>
      <c r="H48" s="38"/>
      <c r="I48" s="38"/>
      <c r="J48" s="38"/>
      <c r="K48" s="38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6" t="str">
        <f>IF(E48=0,"",SUM(L48:BS50))</f>
        <v/>
      </c>
      <c r="BU48" s="36"/>
      <c r="BV48" s="36"/>
      <c r="BW48" s="36"/>
      <c r="BX48" s="36"/>
      <c r="BY48" s="36"/>
      <c r="BZ48" s="36"/>
    </row>
    <row r="49" spans="1:78" ht="9" customHeight="1" x14ac:dyDescent="0.4">
      <c r="A49" s="26"/>
      <c r="B49" s="27"/>
      <c r="C49" s="27"/>
      <c r="D49" s="28"/>
      <c r="E49" s="38"/>
      <c r="F49" s="38"/>
      <c r="G49" s="38"/>
      <c r="H49" s="38"/>
      <c r="I49" s="38"/>
      <c r="J49" s="38"/>
      <c r="K49" s="38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6"/>
      <c r="BU49" s="36"/>
      <c r="BV49" s="36"/>
      <c r="BW49" s="36"/>
      <c r="BX49" s="36"/>
      <c r="BY49" s="36"/>
      <c r="BZ49" s="36"/>
    </row>
    <row r="50" spans="1:78" ht="9" customHeight="1" thickBot="1" x14ac:dyDescent="0.45">
      <c r="A50" s="26" t="s">
        <v>22</v>
      </c>
      <c r="B50" s="27"/>
      <c r="C50" s="27"/>
      <c r="D50" s="28"/>
      <c r="E50" s="39"/>
      <c r="F50" s="39"/>
      <c r="G50" s="39"/>
      <c r="H50" s="39"/>
      <c r="I50" s="39"/>
      <c r="J50" s="39"/>
      <c r="K50" s="39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7"/>
      <c r="BU50" s="37"/>
      <c r="BV50" s="37"/>
      <c r="BW50" s="37"/>
      <c r="BX50" s="37"/>
      <c r="BY50" s="37"/>
      <c r="BZ50" s="37"/>
    </row>
    <row r="51" spans="1:78" ht="9" customHeight="1" thickTop="1" x14ac:dyDescent="0.4">
      <c r="A51" s="26"/>
      <c r="B51" s="27"/>
      <c r="C51" s="27"/>
      <c r="D51" s="28"/>
      <c r="E51" s="32" t="s">
        <v>18</v>
      </c>
      <c r="F51" s="32"/>
      <c r="G51" s="32"/>
      <c r="H51" s="32"/>
      <c r="I51" s="32"/>
      <c r="J51" s="32"/>
      <c r="K51" s="32"/>
      <c r="L51" s="13">
        <f>SUM(L42:P50)</f>
        <v>0</v>
      </c>
      <c r="M51" s="13"/>
      <c r="N51" s="13"/>
      <c r="O51" s="13"/>
      <c r="P51" s="13"/>
      <c r="Q51" s="13">
        <f>SUM(Q42:U50)</f>
        <v>0</v>
      </c>
      <c r="R51" s="13"/>
      <c r="S51" s="13"/>
      <c r="T51" s="13"/>
      <c r="U51" s="13"/>
      <c r="V51" s="13">
        <f>SUM(V42:Z50)</f>
        <v>0</v>
      </c>
      <c r="W51" s="13"/>
      <c r="X51" s="13"/>
      <c r="Y51" s="13"/>
      <c r="Z51" s="13"/>
      <c r="AA51" s="13">
        <f>SUM(AA42:AE50)</f>
        <v>0</v>
      </c>
      <c r="AB51" s="13"/>
      <c r="AC51" s="13"/>
      <c r="AD51" s="13"/>
      <c r="AE51" s="13"/>
      <c r="AF51" s="13">
        <f>SUM(AF42:AJ50)</f>
        <v>0</v>
      </c>
      <c r="AG51" s="13"/>
      <c r="AH51" s="13"/>
      <c r="AI51" s="13"/>
      <c r="AJ51" s="13"/>
      <c r="AK51" s="13">
        <f>SUM(AK42:AO50)</f>
        <v>0</v>
      </c>
      <c r="AL51" s="13"/>
      <c r="AM51" s="13"/>
      <c r="AN51" s="13"/>
      <c r="AO51" s="13"/>
      <c r="AP51" s="13">
        <f>SUM(AP42:AT50)</f>
        <v>0</v>
      </c>
      <c r="AQ51" s="13"/>
      <c r="AR51" s="13"/>
      <c r="AS51" s="13"/>
      <c r="AT51" s="13"/>
      <c r="AU51" s="13">
        <f>SUM(AU42:AY50)</f>
        <v>0</v>
      </c>
      <c r="AV51" s="13"/>
      <c r="AW51" s="13"/>
      <c r="AX51" s="13"/>
      <c r="AY51" s="13"/>
      <c r="AZ51" s="13">
        <f>SUM(AZ42:BD50)</f>
        <v>0</v>
      </c>
      <c r="BA51" s="13"/>
      <c r="BB51" s="13"/>
      <c r="BC51" s="13"/>
      <c r="BD51" s="13"/>
      <c r="BE51" s="13">
        <f>SUM(BE42:BI50)</f>
        <v>0</v>
      </c>
      <c r="BF51" s="13"/>
      <c r="BG51" s="13"/>
      <c r="BH51" s="13"/>
      <c r="BI51" s="13"/>
      <c r="BJ51" s="13">
        <f>SUM(BJ42:BN50)</f>
        <v>0</v>
      </c>
      <c r="BK51" s="13"/>
      <c r="BL51" s="13"/>
      <c r="BM51" s="13"/>
      <c r="BN51" s="13"/>
      <c r="BO51" s="13">
        <f>SUM(BO42:BS50)</f>
        <v>0</v>
      </c>
      <c r="BP51" s="13"/>
      <c r="BQ51" s="13"/>
      <c r="BR51" s="13"/>
      <c r="BS51" s="13"/>
      <c r="BT51" s="13">
        <f>SUM(L51:BS53)</f>
        <v>0</v>
      </c>
      <c r="BU51" s="13"/>
      <c r="BV51" s="13"/>
      <c r="BW51" s="13"/>
      <c r="BX51" s="13"/>
      <c r="BY51" s="13"/>
      <c r="BZ51" s="13"/>
    </row>
    <row r="52" spans="1:78" ht="9" customHeight="1" x14ac:dyDescent="0.4">
      <c r="A52" s="26"/>
      <c r="B52" s="27"/>
      <c r="C52" s="27"/>
      <c r="D52" s="28"/>
      <c r="E52" s="32"/>
      <c r="F52" s="32"/>
      <c r="G52" s="32"/>
      <c r="H52" s="32"/>
      <c r="I52" s="32"/>
      <c r="J52" s="32"/>
      <c r="K52" s="32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</row>
    <row r="53" spans="1:78" ht="9" customHeight="1" thickBot="1" x14ac:dyDescent="0.45">
      <c r="A53" s="29"/>
      <c r="B53" s="30"/>
      <c r="C53" s="30"/>
      <c r="D53" s="31"/>
      <c r="E53" s="33"/>
      <c r="F53" s="33"/>
      <c r="G53" s="33"/>
      <c r="H53" s="33"/>
      <c r="I53" s="33"/>
      <c r="J53" s="33"/>
      <c r="K53" s="33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1:78" ht="9" customHeight="1" thickTop="1" x14ac:dyDescent="0.4">
      <c r="A54" s="18" t="s">
        <v>16</v>
      </c>
      <c r="B54" s="19"/>
      <c r="C54" s="19"/>
      <c r="D54" s="19"/>
      <c r="E54" s="19"/>
      <c r="F54" s="19"/>
      <c r="G54" s="19"/>
      <c r="H54" s="19"/>
      <c r="I54" s="19"/>
      <c r="J54" s="19"/>
      <c r="K54" s="20"/>
      <c r="L54" s="24">
        <f>L27+L39+L51</f>
        <v>0</v>
      </c>
      <c r="M54" s="13"/>
      <c r="N54" s="13"/>
      <c r="O54" s="13"/>
      <c r="P54" s="13"/>
      <c r="Q54" s="13">
        <f>Q27+Q39+Q51</f>
        <v>0</v>
      </c>
      <c r="R54" s="13"/>
      <c r="S54" s="13"/>
      <c r="T54" s="13"/>
      <c r="U54" s="13"/>
      <c r="V54" s="13">
        <f>V27+V39+V51</f>
        <v>0</v>
      </c>
      <c r="W54" s="13"/>
      <c r="X54" s="13"/>
      <c r="Y54" s="13"/>
      <c r="Z54" s="13"/>
      <c r="AA54" s="13">
        <f>AA27+AA39+AA51</f>
        <v>0</v>
      </c>
      <c r="AB54" s="13"/>
      <c r="AC54" s="13"/>
      <c r="AD54" s="13"/>
      <c r="AE54" s="13"/>
      <c r="AF54" s="13">
        <f>AF27+AF39+AF51</f>
        <v>0</v>
      </c>
      <c r="AG54" s="13"/>
      <c r="AH54" s="13"/>
      <c r="AI54" s="13"/>
      <c r="AJ54" s="13"/>
      <c r="AK54" s="13">
        <f>AK27+AK39+AK51</f>
        <v>0</v>
      </c>
      <c r="AL54" s="13"/>
      <c r="AM54" s="13"/>
      <c r="AN54" s="13"/>
      <c r="AO54" s="13"/>
      <c r="AP54" s="13">
        <f>AP27+AP39+AP51</f>
        <v>0</v>
      </c>
      <c r="AQ54" s="13"/>
      <c r="AR54" s="13"/>
      <c r="AS54" s="13"/>
      <c r="AT54" s="13"/>
      <c r="AU54" s="13">
        <f>AU27+AU39+AU51</f>
        <v>0</v>
      </c>
      <c r="AV54" s="13"/>
      <c r="AW54" s="13"/>
      <c r="AX54" s="13"/>
      <c r="AY54" s="13"/>
      <c r="AZ54" s="13">
        <f>AZ27+AZ39+AZ51</f>
        <v>0</v>
      </c>
      <c r="BA54" s="13"/>
      <c r="BB54" s="13"/>
      <c r="BC54" s="13"/>
      <c r="BD54" s="13"/>
      <c r="BE54" s="13">
        <f>BE27+BE39+BE51</f>
        <v>0</v>
      </c>
      <c r="BF54" s="13"/>
      <c r="BG54" s="13"/>
      <c r="BH54" s="13"/>
      <c r="BI54" s="13"/>
      <c r="BJ54" s="13">
        <f>BJ27+BJ39+BJ51</f>
        <v>0</v>
      </c>
      <c r="BK54" s="13"/>
      <c r="BL54" s="13"/>
      <c r="BM54" s="13"/>
      <c r="BN54" s="13"/>
      <c r="BO54" s="13">
        <f>BO27+BO39+BO51</f>
        <v>0</v>
      </c>
      <c r="BP54" s="13"/>
      <c r="BQ54" s="13"/>
      <c r="BR54" s="13"/>
      <c r="BS54" s="13"/>
      <c r="BT54" s="13">
        <f>SUM(L54:BS56)</f>
        <v>0</v>
      </c>
      <c r="BU54" s="13"/>
      <c r="BV54" s="13"/>
      <c r="BW54" s="13"/>
      <c r="BX54" s="13"/>
      <c r="BY54" s="13"/>
      <c r="BZ54" s="13"/>
    </row>
    <row r="55" spans="1:78" ht="9" customHeight="1" x14ac:dyDescent="0.4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20"/>
      <c r="L55" s="2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</row>
    <row r="56" spans="1:78" ht="9" customHeight="1" x14ac:dyDescent="0.4">
      <c r="A56" s="21"/>
      <c r="B56" s="22"/>
      <c r="C56" s="22"/>
      <c r="D56" s="22"/>
      <c r="E56" s="22"/>
      <c r="F56" s="22"/>
      <c r="G56" s="22"/>
      <c r="H56" s="22"/>
      <c r="I56" s="22"/>
      <c r="J56" s="22"/>
      <c r="K56" s="23"/>
      <c r="L56" s="25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</row>
    <row r="57" spans="1:78" ht="9" customHeight="1" x14ac:dyDescent="0.4">
      <c r="A57" s="15" t="s">
        <v>23</v>
      </c>
      <c r="B57" s="15"/>
      <c r="C57" s="15"/>
      <c r="D57" s="1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</row>
    <row r="58" spans="1:78" ht="9" customHeight="1" x14ac:dyDescent="0.4">
      <c r="A58" s="15"/>
      <c r="B58" s="15"/>
      <c r="C58" s="15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</row>
    <row r="59" spans="1:78" ht="9" customHeight="1" x14ac:dyDescent="0.4">
      <c r="A59" s="1"/>
      <c r="B59" s="15">
        <v>1</v>
      </c>
      <c r="C59" s="15"/>
      <c r="D59" s="16" t="s">
        <v>24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</row>
    <row r="60" spans="1:78" ht="9" customHeight="1" x14ac:dyDescent="0.4">
      <c r="A60" s="1"/>
      <c r="B60" s="15"/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</row>
    <row r="61" spans="1:78" ht="9" customHeight="1" x14ac:dyDescent="0.4">
      <c r="A61" s="1"/>
      <c r="B61" s="1"/>
      <c r="C61" s="1"/>
      <c r="D61" s="16" t="s">
        <v>25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</row>
    <row r="62" spans="1:78" ht="9" customHeight="1" x14ac:dyDescent="0.4">
      <c r="A62" s="1"/>
      <c r="B62" s="1"/>
      <c r="C62" s="1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</row>
    <row r="63" spans="1:78" ht="9" customHeight="1" x14ac:dyDescent="0.4">
      <c r="A63" s="1"/>
      <c r="B63" s="12">
        <v>2</v>
      </c>
      <c r="C63" s="12"/>
      <c r="D63" s="11" t="s">
        <v>26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</row>
    <row r="64" spans="1:78" ht="9" customHeight="1" x14ac:dyDescent="0.4">
      <c r="A64" s="1"/>
      <c r="B64" s="12"/>
      <c r="C64" s="12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</row>
    <row r="65" spans="2:78" ht="9" customHeight="1" x14ac:dyDescent="0.4">
      <c r="B65" s="5"/>
      <c r="C65" s="5"/>
      <c r="D65" s="11" t="s">
        <v>27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</row>
    <row r="66" spans="2:78" ht="9" customHeight="1" x14ac:dyDescent="0.4">
      <c r="B66" s="5"/>
      <c r="C66" s="5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</row>
    <row r="67" spans="2:78" ht="9" customHeight="1" x14ac:dyDescent="0.4">
      <c r="B67" s="12">
        <v>3</v>
      </c>
      <c r="C67" s="12"/>
      <c r="D67" s="11" t="s">
        <v>11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</row>
    <row r="68" spans="2:78" ht="9" customHeight="1" x14ac:dyDescent="0.4">
      <c r="B68" s="12"/>
      <c r="C68" s="12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</row>
    <row r="69" spans="2:78" ht="9" customHeight="1" x14ac:dyDescent="0.4"/>
    <row r="70" spans="2:78" ht="9" customHeight="1" x14ac:dyDescent="0.4"/>
    <row r="71" spans="2:78" ht="9" customHeight="1" x14ac:dyDescent="0.4"/>
    <row r="72" spans="2:78" ht="9" customHeight="1" x14ac:dyDescent="0.4"/>
    <row r="73" spans="2:78" ht="9" customHeight="1" x14ac:dyDescent="0.4"/>
    <row r="74" spans="2:78" ht="9" customHeight="1" x14ac:dyDescent="0.4"/>
    <row r="75" spans="2:78" ht="9" customHeight="1" x14ac:dyDescent="0.4"/>
    <row r="76" spans="2:78" ht="9" customHeight="1" x14ac:dyDescent="0.4"/>
    <row r="77" spans="2:78" ht="9" customHeight="1" x14ac:dyDescent="0.4"/>
    <row r="78" spans="2:78" ht="9" customHeight="1" x14ac:dyDescent="0.4"/>
    <row r="79" spans="2:78" ht="9" customHeight="1" x14ac:dyDescent="0.4"/>
    <row r="80" spans="2:78" ht="9" customHeight="1" x14ac:dyDescent="0.4"/>
    <row r="81" ht="9" customHeight="1" x14ac:dyDescent="0.4"/>
    <row r="82" ht="9" customHeight="1" x14ac:dyDescent="0.4"/>
    <row r="83" ht="9" customHeight="1" x14ac:dyDescent="0.4"/>
    <row r="84" ht="9" customHeight="1" x14ac:dyDescent="0.4"/>
    <row r="85" ht="9" customHeight="1" x14ac:dyDescent="0.4"/>
    <row r="86" ht="9" customHeight="1" x14ac:dyDescent="0.4"/>
    <row r="87" ht="9" customHeight="1" x14ac:dyDescent="0.4"/>
    <row r="88" ht="9" customHeight="1" x14ac:dyDescent="0.4"/>
    <row r="89" ht="9" customHeight="1" x14ac:dyDescent="0.4"/>
    <row r="90" ht="9" customHeight="1" x14ac:dyDescent="0.4"/>
    <row r="91" ht="9" customHeight="1" x14ac:dyDescent="0.4"/>
    <row r="92" ht="9" customHeight="1" x14ac:dyDescent="0.4"/>
    <row r="93" ht="9" customHeight="1" x14ac:dyDescent="0.4"/>
    <row r="94" ht="9" customHeight="1" x14ac:dyDescent="0.4"/>
    <row r="95" ht="9" customHeight="1" x14ac:dyDescent="0.4"/>
    <row r="96" ht="9" customHeight="1" x14ac:dyDescent="0.4"/>
    <row r="97" ht="9" customHeight="1" x14ac:dyDescent="0.4"/>
    <row r="98" ht="9" customHeight="1" x14ac:dyDescent="0.4"/>
    <row r="99" ht="9" customHeight="1" x14ac:dyDescent="0.4"/>
    <row r="100" ht="9" customHeight="1" x14ac:dyDescent="0.4"/>
    <row r="101" ht="9" customHeight="1" x14ac:dyDescent="0.4"/>
    <row r="102" ht="9" customHeight="1" x14ac:dyDescent="0.4"/>
    <row r="103" ht="9" customHeight="1" x14ac:dyDescent="0.4"/>
    <row r="104" ht="9" customHeight="1" x14ac:dyDescent="0.4"/>
    <row r="105" ht="9" customHeight="1" x14ac:dyDescent="0.4"/>
    <row r="106" ht="9" customHeight="1" x14ac:dyDescent="0.4"/>
    <row r="107" ht="9" customHeight="1" x14ac:dyDescent="0.4"/>
    <row r="108" ht="9" customHeight="1" x14ac:dyDescent="0.4"/>
    <row r="109" ht="9" customHeight="1" x14ac:dyDescent="0.4"/>
    <row r="110" ht="9" customHeight="1" x14ac:dyDescent="0.4"/>
    <row r="111" ht="9" customHeight="1" x14ac:dyDescent="0.4"/>
    <row r="112" ht="9" customHeight="1" x14ac:dyDescent="0.4"/>
    <row r="113" ht="9" customHeight="1" x14ac:dyDescent="0.4"/>
    <row r="114" ht="9" customHeight="1" x14ac:dyDescent="0.4"/>
    <row r="115" ht="9" customHeight="1" x14ac:dyDescent="0.4"/>
    <row r="116" ht="9" customHeight="1" x14ac:dyDescent="0.4"/>
    <row r="117" ht="9" customHeight="1" x14ac:dyDescent="0.4"/>
    <row r="118" ht="9" customHeight="1" x14ac:dyDescent="0.4"/>
    <row r="119" ht="9" customHeight="1" x14ac:dyDescent="0.4"/>
    <row r="120" ht="9" customHeight="1" x14ac:dyDescent="0.4"/>
    <row r="121" ht="9" customHeight="1" x14ac:dyDescent="0.4"/>
    <row r="122" ht="9" customHeight="1" x14ac:dyDescent="0.4"/>
    <row r="123" ht="9" customHeight="1" x14ac:dyDescent="0.4"/>
    <row r="124" ht="9" customHeight="1" x14ac:dyDescent="0.4"/>
    <row r="125" ht="9" customHeight="1" x14ac:dyDescent="0.4"/>
    <row r="126" ht="9" customHeight="1" x14ac:dyDescent="0.4"/>
    <row r="127" ht="9" customHeight="1" x14ac:dyDescent="0.4"/>
    <row r="128" ht="9" customHeight="1" x14ac:dyDescent="0.4"/>
    <row r="129" ht="9" customHeight="1" x14ac:dyDescent="0.4"/>
    <row r="130" ht="9" customHeight="1" x14ac:dyDescent="0.4"/>
    <row r="131" ht="9" customHeight="1" x14ac:dyDescent="0.4"/>
    <row r="132" ht="9" customHeight="1" x14ac:dyDescent="0.4"/>
    <row r="133" ht="9" customHeight="1" x14ac:dyDescent="0.4"/>
    <row r="134" ht="9" customHeight="1" x14ac:dyDescent="0.4"/>
    <row r="135" ht="9" customHeight="1" x14ac:dyDescent="0.4"/>
    <row r="136" ht="9" customHeight="1" x14ac:dyDescent="0.4"/>
    <row r="137" ht="9" customHeight="1" x14ac:dyDescent="0.4"/>
    <row r="138" ht="9" customHeight="1" x14ac:dyDescent="0.4"/>
    <row r="139" ht="9" customHeight="1" x14ac:dyDescent="0.4"/>
    <row r="140" ht="9" customHeight="1" x14ac:dyDescent="0.4"/>
    <row r="141" ht="9" customHeight="1" x14ac:dyDescent="0.4"/>
    <row r="142" ht="9" customHeight="1" x14ac:dyDescent="0.4"/>
    <row r="143" ht="9" customHeight="1" x14ac:dyDescent="0.4"/>
    <row r="144" ht="9" customHeight="1" x14ac:dyDescent="0.4"/>
    <row r="145" ht="9" customHeight="1" x14ac:dyDescent="0.4"/>
    <row r="146" ht="9" customHeight="1" x14ac:dyDescent="0.4"/>
    <row r="147" ht="9" customHeight="1" x14ac:dyDescent="0.4"/>
    <row r="148" ht="9" customHeight="1" x14ac:dyDescent="0.4"/>
    <row r="149" ht="9" customHeight="1" x14ac:dyDescent="0.4"/>
    <row r="150" ht="9" customHeight="1" x14ac:dyDescent="0.4"/>
    <row r="151" ht="9" customHeight="1" x14ac:dyDescent="0.4"/>
    <row r="152" ht="9" customHeight="1" x14ac:dyDescent="0.4"/>
    <row r="153" ht="9" customHeight="1" x14ac:dyDescent="0.4"/>
    <row r="154" ht="9" customHeight="1" x14ac:dyDescent="0.4"/>
    <row r="155" ht="9" customHeight="1" x14ac:dyDescent="0.4"/>
    <row r="156" ht="9" customHeight="1" x14ac:dyDescent="0.4"/>
    <row r="157" ht="9" customHeight="1" x14ac:dyDescent="0.4"/>
    <row r="158" ht="9" customHeight="1" x14ac:dyDescent="0.4"/>
    <row r="159" ht="9" customHeight="1" x14ac:dyDescent="0.4"/>
    <row r="160" ht="9" customHeight="1" x14ac:dyDescent="0.4"/>
    <row r="161" ht="9" customHeight="1" x14ac:dyDescent="0.4"/>
    <row r="162" ht="9" customHeight="1" x14ac:dyDescent="0.4"/>
    <row r="163" ht="9" customHeight="1" x14ac:dyDescent="0.4"/>
    <row r="164" ht="9" customHeight="1" x14ac:dyDescent="0.4"/>
    <row r="165" ht="9" customHeight="1" x14ac:dyDescent="0.4"/>
    <row r="166" ht="9" customHeight="1" x14ac:dyDescent="0.4"/>
    <row r="167" ht="9" customHeight="1" x14ac:dyDescent="0.4"/>
    <row r="168" ht="9" customHeight="1" x14ac:dyDescent="0.4"/>
    <row r="169" ht="9" customHeight="1" x14ac:dyDescent="0.4"/>
    <row r="170" ht="9" customHeight="1" x14ac:dyDescent="0.4"/>
    <row r="171" ht="9" customHeight="1" x14ac:dyDescent="0.4"/>
    <row r="172" ht="9" customHeight="1" x14ac:dyDescent="0.4"/>
    <row r="173" ht="9" customHeight="1" x14ac:dyDescent="0.4"/>
    <row r="174" ht="9" customHeight="1" x14ac:dyDescent="0.4"/>
    <row r="175" ht="9" customHeight="1" x14ac:dyDescent="0.4"/>
    <row r="176" ht="9" customHeight="1" x14ac:dyDescent="0.4"/>
    <row r="177" ht="9" customHeight="1" x14ac:dyDescent="0.4"/>
    <row r="178" ht="9" customHeight="1" x14ac:dyDescent="0.4"/>
    <row r="179" ht="9" customHeight="1" x14ac:dyDescent="0.4"/>
    <row r="180" ht="9" customHeight="1" x14ac:dyDescent="0.4"/>
    <row r="181" ht="9" customHeight="1" x14ac:dyDescent="0.4"/>
    <row r="182" ht="9" customHeight="1" x14ac:dyDescent="0.4"/>
    <row r="183" ht="9" customHeight="1" x14ac:dyDescent="0.4"/>
    <row r="184" ht="9" customHeight="1" x14ac:dyDescent="0.4"/>
    <row r="185" ht="9" customHeight="1" x14ac:dyDescent="0.4"/>
    <row r="186" ht="9" customHeight="1" x14ac:dyDescent="0.4"/>
    <row r="187" ht="9" customHeight="1" x14ac:dyDescent="0.4"/>
    <row r="188" ht="9" customHeight="1" x14ac:dyDescent="0.4"/>
    <row r="189" ht="9" customHeight="1" x14ac:dyDescent="0.4"/>
    <row r="190" ht="9" customHeight="1" x14ac:dyDescent="0.4"/>
    <row r="191" ht="9" customHeight="1" x14ac:dyDescent="0.4"/>
    <row r="192" ht="9" customHeight="1" x14ac:dyDescent="0.4"/>
    <row r="193" ht="9" customHeight="1" x14ac:dyDescent="0.4"/>
    <row r="194" ht="9" customHeight="1" x14ac:dyDescent="0.4"/>
    <row r="195" ht="9" customHeight="1" x14ac:dyDescent="0.4"/>
    <row r="196" ht="9" customHeight="1" x14ac:dyDescent="0.4"/>
    <row r="197" ht="9" customHeight="1" x14ac:dyDescent="0.4"/>
    <row r="198" ht="9" customHeight="1" x14ac:dyDescent="0.4"/>
    <row r="199" ht="9" customHeight="1" x14ac:dyDescent="0.4"/>
    <row r="200" ht="9" customHeight="1" x14ac:dyDescent="0.4"/>
    <row r="201" ht="9" customHeight="1" x14ac:dyDescent="0.4"/>
    <row r="202" ht="9" customHeight="1" x14ac:dyDescent="0.4"/>
    <row r="203" ht="9" customHeight="1" x14ac:dyDescent="0.4"/>
    <row r="204" ht="9" customHeight="1" x14ac:dyDescent="0.4"/>
    <row r="205" ht="9" customHeight="1" x14ac:dyDescent="0.4"/>
    <row r="206" ht="9" customHeight="1" x14ac:dyDescent="0.4"/>
    <row r="207" ht="9" customHeight="1" x14ac:dyDescent="0.4"/>
    <row r="208" ht="9" customHeight="1" x14ac:dyDescent="0.4"/>
    <row r="209" ht="9" customHeight="1" x14ac:dyDescent="0.4"/>
    <row r="210" ht="9" customHeight="1" x14ac:dyDescent="0.4"/>
    <row r="211" ht="9" customHeight="1" x14ac:dyDescent="0.4"/>
    <row r="212" ht="9" customHeight="1" x14ac:dyDescent="0.4"/>
    <row r="213" ht="9" customHeight="1" x14ac:dyDescent="0.4"/>
    <row r="214" ht="9" customHeight="1" x14ac:dyDescent="0.4"/>
    <row r="215" ht="9" customHeight="1" x14ac:dyDescent="0.4"/>
    <row r="216" ht="9" customHeight="1" x14ac:dyDescent="0.4"/>
    <row r="217" ht="9" customHeight="1" x14ac:dyDescent="0.4"/>
    <row r="218" ht="9" customHeight="1" x14ac:dyDescent="0.4"/>
    <row r="219" ht="9" customHeight="1" x14ac:dyDescent="0.4"/>
    <row r="220" ht="9" customHeight="1" x14ac:dyDescent="0.4"/>
    <row r="221" ht="9" customHeight="1" x14ac:dyDescent="0.4"/>
    <row r="222" ht="9" customHeight="1" x14ac:dyDescent="0.4"/>
    <row r="223" ht="9" customHeight="1" x14ac:dyDescent="0.4"/>
    <row r="224" ht="9" customHeight="1" x14ac:dyDescent="0.4"/>
    <row r="225" ht="9" customHeight="1" x14ac:dyDescent="0.4"/>
    <row r="226" ht="9" customHeight="1" x14ac:dyDescent="0.4"/>
    <row r="227" ht="9" customHeight="1" x14ac:dyDescent="0.4"/>
    <row r="228" ht="9" customHeight="1" x14ac:dyDescent="0.4"/>
    <row r="229" ht="9" customHeight="1" x14ac:dyDescent="0.4"/>
    <row r="230" ht="9" customHeight="1" x14ac:dyDescent="0.4"/>
    <row r="231" ht="9" customHeight="1" x14ac:dyDescent="0.4"/>
    <row r="232" ht="9" customHeight="1" x14ac:dyDescent="0.4"/>
    <row r="233" ht="9" customHeight="1" x14ac:dyDescent="0.4"/>
    <row r="234" ht="9" customHeight="1" x14ac:dyDescent="0.4"/>
    <row r="235" ht="9" customHeight="1" x14ac:dyDescent="0.4"/>
    <row r="236" ht="9" customHeight="1" x14ac:dyDescent="0.4"/>
    <row r="237" ht="9" customHeight="1" x14ac:dyDescent="0.4"/>
    <row r="238" ht="9" customHeight="1" x14ac:dyDescent="0.4"/>
    <row r="239" ht="9" customHeight="1" x14ac:dyDescent="0.4"/>
    <row r="240" ht="9" customHeight="1" x14ac:dyDescent="0.4"/>
    <row r="241" ht="9" customHeight="1" x14ac:dyDescent="0.4"/>
    <row r="242" ht="9" customHeight="1" x14ac:dyDescent="0.4"/>
    <row r="243" ht="9" customHeight="1" x14ac:dyDescent="0.4"/>
    <row r="244" ht="9" customHeight="1" x14ac:dyDescent="0.4"/>
    <row r="245" ht="9" customHeight="1" x14ac:dyDescent="0.4"/>
    <row r="246" ht="9" customHeight="1" x14ac:dyDescent="0.4"/>
    <row r="247" ht="9" customHeight="1" x14ac:dyDescent="0.4"/>
    <row r="248" ht="9" customHeight="1" x14ac:dyDescent="0.4"/>
    <row r="249" ht="9" customHeight="1" x14ac:dyDescent="0.4"/>
    <row r="250" ht="9" customHeight="1" x14ac:dyDescent="0.4"/>
    <row r="251" ht="9" customHeight="1" x14ac:dyDescent="0.4"/>
    <row r="252" ht="9" customHeight="1" x14ac:dyDescent="0.4"/>
    <row r="253" ht="9" customHeight="1" x14ac:dyDescent="0.4"/>
    <row r="254" ht="9" customHeight="1" x14ac:dyDescent="0.4"/>
    <row r="255" ht="9" customHeight="1" x14ac:dyDescent="0.4"/>
    <row r="256" ht="9" customHeight="1" x14ac:dyDescent="0.4"/>
  </sheetData>
  <sheetProtection password="F693" sheet="1" objects="1" scenarios="1"/>
  <mergeCells count="222">
    <mergeCell ref="A4:BZ6"/>
    <mergeCell ref="AR7:AW8"/>
    <mergeCell ref="A10:F12"/>
    <mergeCell ref="G10:X12"/>
    <mergeCell ref="Z10:AE12"/>
    <mergeCell ref="AF10:AY12"/>
    <mergeCell ref="BA10:BG12"/>
    <mergeCell ref="BH10:BZ12"/>
    <mergeCell ref="AG7:AK8"/>
    <mergeCell ref="AL7:AQ8"/>
    <mergeCell ref="AU16:AY17"/>
    <mergeCell ref="AZ16:BD17"/>
    <mergeCell ref="BE16:BI17"/>
    <mergeCell ref="BJ16:BN17"/>
    <mergeCell ref="BO16:BS17"/>
    <mergeCell ref="BT16:BZ17"/>
    <mergeCell ref="BP14:BZ15"/>
    <mergeCell ref="A16:D17"/>
    <mergeCell ref="E16:K17"/>
    <mergeCell ref="L16:P17"/>
    <mergeCell ref="Q16:U17"/>
    <mergeCell ref="V16:Z17"/>
    <mergeCell ref="AA16:AE17"/>
    <mergeCell ref="AF16:AJ17"/>
    <mergeCell ref="AK16:AO17"/>
    <mergeCell ref="AP16:AT17"/>
    <mergeCell ref="BJ18:BN20"/>
    <mergeCell ref="BO18:BS20"/>
    <mergeCell ref="BT18:BZ20"/>
    <mergeCell ref="E21:K23"/>
    <mergeCell ref="L21:P23"/>
    <mergeCell ref="Q21:U23"/>
    <mergeCell ref="V21:Z23"/>
    <mergeCell ref="AA21:AE23"/>
    <mergeCell ref="AF21:AJ23"/>
    <mergeCell ref="AK21:AO23"/>
    <mergeCell ref="AF18:AJ20"/>
    <mergeCell ref="AK18:AO20"/>
    <mergeCell ref="AP18:AT20"/>
    <mergeCell ref="AU18:AY20"/>
    <mergeCell ref="AZ18:BD20"/>
    <mergeCell ref="BE18:BI20"/>
    <mergeCell ref="E18:K20"/>
    <mergeCell ref="L18:P20"/>
    <mergeCell ref="Q18:U20"/>
    <mergeCell ref="V18:Z20"/>
    <mergeCell ref="AA18:AE20"/>
    <mergeCell ref="BT21:BZ23"/>
    <mergeCell ref="AP21:AT23"/>
    <mergeCell ref="AU21:AY23"/>
    <mergeCell ref="E24:K26"/>
    <mergeCell ref="L24:P26"/>
    <mergeCell ref="Q24:U26"/>
    <mergeCell ref="V24:Z26"/>
    <mergeCell ref="AA24:AE26"/>
    <mergeCell ref="AF24:AJ26"/>
    <mergeCell ref="AK24:AO26"/>
    <mergeCell ref="AP24:AT26"/>
    <mergeCell ref="AU24:AY26"/>
    <mergeCell ref="AZ21:BD23"/>
    <mergeCell ref="BE21:BI23"/>
    <mergeCell ref="BJ21:BN23"/>
    <mergeCell ref="BO21:BS23"/>
    <mergeCell ref="AZ24:BD26"/>
    <mergeCell ref="BE24:BI26"/>
    <mergeCell ref="BJ24:BN26"/>
    <mergeCell ref="BO24:BS26"/>
    <mergeCell ref="BT24:BZ26"/>
    <mergeCell ref="E27:K29"/>
    <mergeCell ref="L27:P29"/>
    <mergeCell ref="Q27:U29"/>
    <mergeCell ref="V27:Z29"/>
    <mergeCell ref="AA27:AE29"/>
    <mergeCell ref="BJ27:BN29"/>
    <mergeCell ref="BO27:BS29"/>
    <mergeCell ref="BT27:BZ29"/>
    <mergeCell ref="A30:D41"/>
    <mergeCell ref="E30:K32"/>
    <mergeCell ref="L30:P32"/>
    <mergeCell ref="Q30:U32"/>
    <mergeCell ref="V30:Z32"/>
    <mergeCell ref="AA30:AE32"/>
    <mergeCell ref="AF30:AJ32"/>
    <mergeCell ref="AF27:AJ29"/>
    <mergeCell ref="AK27:AO29"/>
    <mergeCell ref="AP27:AT29"/>
    <mergeCell ref="AU27:AY29"/>
    <mergeCell ref="AZ27:BD29"/>
    <mergeCell ref="BE27:BI29"/>
    <mergeCell ref="A18:D29"/>
    <mergeCell ref="E33:K35"/>
    <mergeCell ref="L33:P35"/>
    <mergeCell ref="Q33:U35"/>
    <mergeCell ref="V33:Z35"/>
    <mergeCell ref="AA33:AE35"/>
    <mergeCell ref="AF33:AJ35"/>
    <mergeCell ref="AK33:AO35"/>
    <mergeCell ref="AP33:AT35"/>
    <mergeCell ref="AK30:AO32"/>
    <mergeCell ref="AP30:AT32"/>
    <mergeCell ref="AF36:AJ38"/>
    <mergeCell ref="AU33:AY35"/>
    <mergeCell ref="AZ33:BD35"/>
    <mergeCell ref="BE33:BI35"/>
    <mergeCell ref="BJ33:BN35"/>
    <mergeCell ref="BO33:BS35"/>
    <mergeCell ref="BT33:BZ35"/>
    <mergeCell ref="BO30:BS32"/>
    <mergeCell ref="BT30:BZ32"/>
    <mergeCell ref="AU30:AY32"/>
    <mergeCell ref="AZ30:BD32"/>
    <mergeCell ref="BE30:BI32"/>
    <mergeCell ref="BJ30:BN32"/>
    <mergeCell ref="BJ39:BN41"/>
    <mergeCell ref="BO39:BS41"/>
    <mergeCell ref="BT39:BZ41"/>
    <mergeCell ref="BO36:BS38"/>
    <mergeCell ref="BT36:BZ38"/>
    <mergeCell ref="E39:K41"/>
    <mergeCell ref="L39:P41"/>
    <mergeCell ref="Q39:U41"/>
    <mergeCell ref="V39:Z41"/>
    <mergeCell ref="AA39:AE41"/>
    <mergeCell ref="AF39:AJ41"/>
    <mergeCell ref="AK39:AO41"/>
    <mergeCell ref="AP39:AT41"/>
    <mergeCell ref="AK36:AO38"/>
    <mergeCell ref="AP36:AT38"/>
    <mergeCell ref="AU36:AY38"/>
    <mergeCell ref="AZ36:BD38"/>
    <mergeCell ref="BE36:BI38"/>
    <mergeCell ref="BJ36:BN38"/>
    <mergeCell ref="E36:K38"/>
    <mergeCell ref="L36:P38"/>
    <mergeCell ref="Q36:U38"/>
    <mergeCell ref="V36:Z38"/>
    <mergeCell ref="AA36:AE38"/>
    <mergeCell ref="A42:B49"/>
    <mergeCell ref="C42:D49"/>
    <mergeCell ref="E42:K44"/>
    <mergeCell ref="L42:P44"/>
    <mergeCell ref="Q42:U44"/>
    <mergeCell ref="V42:Z44"/>
    <mergeCell ref="AU39:AY41"/>
    <mergeCell ref="AZ39:BD41"/>
    <mergeCell ref="BE39:BI41"/>
    <mergeCell ref="BE42:BI44"/>
    <mergeCell ref="BE48:BI50"/>
    <mergeCell ref="BJ42:BN44"/>
    <mergeCell ref="BO42:BS44"/>
    <mergeCell ref="BT42:BZ44"/>
    <mergeCell ref="E45:K47"/>
    <mergeCell ref="L45:P47"/>
    <mergeCell ref="Q45:U47"/>
    <mergeCell ref="V45:Z47"/>
    <mergeCell ref="AA45:AE47"/>
    <mergeCell ref="AF45:AJ47"/>
    <mergeCell ref="AA42:AE44"/>
    <mergeCell ref="AF42:AJ44"/>
    <mergeCell ref="AK42:AO44"/>
    <mergeCell ref="AP42:AT44"/>
    <mergeCell ref="AU42:AY44"/>
    <mergeCell ref="AZ42:BD44"/>
    <mergeCell ref="BJ48:BN50"/>
    <mergeCell ref="BO48:BS50"/>
    <mergeCell ref="BT48:BZ50"/>
    <mergeCell ref="BO45:BS47"/>
    <mergeCell ref="BT45:BZ47"/>
    <mergeCell ref="E48:K50"/>
    <mergeCell ref="L48:P50"/>
    <mergeCell ref="Q48:U50"/>
    <mergeCell ref="V48:Z50"/>
    <mergeCell ref="AA48:AE50"/>
    <mergeCell ref="AF48:AJ50"/>
    <mergeCell ref="AK48:AO50"/>
    <mergeCell ref="AP48:AT50"/>
    <mergeCell ref="AK45:AO47"/>
    <mergeCell ref="AP45:AT47"/>
    <mergeCell ref="AU45:AY47"/>
    <mergeCell ref="AZ45:BD47"/>
    <mergeCell ref="BE45:BI47"/>
    <mergeCell ref="BJ45:BN47"/>
    <mergeCell ref="BJ51:BN53"/>
    <mergeCell ref="BO51:BS53"/>
    <mergeCell ref="BT51:BZ53"/>
    <mergeCell ref="A54:K56"/>
    <mergeCell ref="L54:P56"/>
    <mergeCell ref="Q54:U56"/>
    <mergeCell ref="V54:Z56"/>
    <mergeCell ref="AA54:AE56"/>
    <mergeCell ref="AF54:AJ56"/>
    <mergeCell ref="AK54:AO56"/>
    <mergeCell ref="AF51:AJ53"/>
    <mergeCell ref="AK51:AO53"/>
    <mergeCell ref="AP51:AT53"/>
    <mergeCell ref="AU51:AY53"/>
    <mergeCell ref="AZ51:BD53"/>
    <mergeCell ref="BE51:BI53"/>
    <mergeCell ref="A50:D53"/>
    <mergeCell ref="E51:K53"/>
    <mergeCell ref="L51:P53"/>
    <mergeCell ref="Q51:U53"/>
    <mergeCell ref="V51:Z53"/>
    <mergeCell ref="AA51:AE53"/>
    <mergeCell ref="AU48:AY50"/>
    <mergeCell ref="AZ48:BD50"/>
    <mergeCell ref="D65:BZ66"/>
    <mergeCell ref="B67:C68"/>
    <mergeCell ref="D67:BZ68"/>
    <mergeCell ref="BT54:BZ56"/>
    <mergeCell ref="A57:D58"/>
    <mergeCell ref="B59:C60"/>
    <mergeCell ref="D59:BZ60"/>
    <mergeCell ref="D61:BZ62"/>
    <mergeCell ref="B63:C64"/>
    <mergeCell ref="D63:BZ64"/>
    <mergeCell ref="AP54:AT56"/>
    <mergeCell ref="AU54:AY56"/>
    <mergeCell ref="AZ54:BD56"/>
    <mergeCell ref="BE54:BI56"/>
    <mergeCell ref="BJ54:BN56"/>
    <mergeCell ref="BO54:BS56"/>
  </mergeCells>
  <phoneticPr fontId="1"/>
  <conditionalFormatting sqref="E33:K38 E45:K50">
    <cfRule type="cellIs" dxfId="3" priority="1" operator="equal">
      <formula>0</formula>
    </cfRule>
  </conditionalFormatting>
  <pageMargins left="0.70866141732283472" right="0.27559055118110237" top="0.31496062992125984" bottom="0.49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B73"/>
  <sheetViews>
    <sheetView tabSelected="1" zoomScale="70" zoomScaleNormal="70" workbookViewId="0">
      <selection activeCell="G4" sqref="G4:Z5"/>
    </sheetView>
  </sheetViews>
  <sheetFormatPr defaultColWidth="2.25" defaultRowHeight="19.5" x14ac:dyDescent="0.4"/>
  <cols>
    <col min="1" max="16384" width="2.25" style="1"/>
  </cols>
  <sheetData>
    <row r="1" spans="1:54" ht="14.25" customHeight="1" x14ac:dyDescent="0.4">
      <c r="A1" s="79" t="s">
        <v>29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</row>
    <row r="2" spans="1:54" ht="14.25" customHeight="1" x14ac:dyDescent="0.4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</row>
    <row r="3" spans="1:54" ht="14.25" customHeight="1" x14ac:dyDescent="0.4"/>
    <row r="4" spans="1:54" ht="14.25" customHeight="1" x14ac:dyDescent="0.4">
      <c r="A4" s="80" t="s">
        <v>30</v>
      </c>
      <c r="B4" s="80"/>
      <c r="C4" s="80"/>
      <c r="D4" s="80"/>
      <c r="E4" s="80"/>
      <c r="F4" s="80"/>
      <c r="G4" s="82" t="str">
        <f>IF(軽減状況調書総括表!G10="","",軽減状況調書総括表!G10)</f>
        <v/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C4" s="84" t="s">
        <v>31</v>
      </c>
      <c r="AD4" s="84"/>
      <c r="AE4" s="84"/>
      <c r="AF4" s="84"/>
      <c r="AG4" s="84"/>
      <c r="AH4" s="84"/>
      <c r="AI4" s="82" t="str">
        <f>IF(軽減状況調書総括表!AF10="","",軽減状況調書総括表!AF10)</f>
        <v/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</row>
    <row r="5" spans="1:54" ht="14.25" customHeight="1" x14ac:dyDescent="0.4">
      <c r="A5" s="81"/>
      <c r="B5" s="81"/>
      <c r="C5" s="81"/>
      <c r="D5" s="81"/>
      <c r="E5" s="81"/>
      <c r="F5" s="81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C5" s="85"/>
      <c r="AD5" s="85"/>
      <c r="AE5" s="85"/>
      <c r="AF5" s="85"/>
      <c r="AG5" s="85"/>
      <c r="AH5" s="85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</row>
    <row r="6" spans="1:54" ht="14.25" customHeight="1" x14ac:dyDescent="0.4"/>
    <row r="7" spans="1:54" ht="14.25" customHeight="1" x14ac:dyDescent="0.4">
      <c r="A7" s="80" t="s">
        <v>32</v>
      </c>
      <c r="B7" s="80"/>
      <c r="C7" s="80"/>
      <c r="D7" s="80"/>
      <c r="E7" s="80"/>
      <c r="F7" s="80"/>
      <c r="G7" s="86" t="str">
        <f>IF(軽減状況調書総括表!BH10="","",軽減状況調書総括表!BH10)</f>
        <v/>
      </c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</row>
    <row r="8" spans="1:54" ht="14.25" customHeight="1" x14ac:dyDescent="0.4">
      <c r="A8" s="81"/>
      <c r="B8" s="81"/>
      <c r="C8" s="81"/>
      <c r="D8" s="81"/>
      <c r="E8" s="81"/>
      <c r="F8" s="81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</row>
    <row r="9" spans="1:54" ht="14.25" customHeight="1" x14ac:dyDescent="0.4"/>
    <row r="10" spans="1:54" ht="14.25" customHeight="1" x14ac:dyDescent="0.4">
      <c r="A10" s="1" t="s">
        <v>33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pans="1:54" ht="14.25" customHeight="1" x14ac:dyDescent="0.4">
      <c r="A11" s="68" t="s">
        <v>17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 t="s">
        <v>34</v>
      </c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 t="s">
        <v>20</v>
      </c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</row>
    <row r="12" spans="1:54" ht="14.25" customHeight="1" x14ac:dyDescent="0.4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</row>
    <row r="13" spans="1:54" ht="14.25" customHeight="1" x14ac:dyDescent="0.4">
      <c r="A13" s="100" t="s">
        <v>35</v>
      </c>
      <c r="B13" s="101"/>
      <c r="C13" s="101"/>
      <c r="D13" s="101"/>
      <c r="E13" s="101"/>
      <c r="F13" s="101"/>
      <c r="G13" s="101"/>
      <c r="H13" s="101"/>
      <c r="I13" s="102"/>
      <c r="J13" s="100" t="s">
        <v>36</v>
      </c>
      <c r="K13" s="101"/>
      <c r="L13" s="101"/>
      <c r="M13" s="101"/>
      <c r="N13" s="101"/>
      <c r="O13" s="101"/>
      <c r="P13" s="101"/>
      <c r="Q13" s="101"/>
      <c r="R13" s="102"/>
      <c r="S13" s="100" t="s">
        <v>35</v>
      </c>
      <c r="T13" s="101"/>
      <c r="U13" s="101"/>
      <c r="V13" s="101"/>
      <c r="W13" s="101"/>
      <c r="X13" s="101"/>
      <c r="Y13" s="101"/>
      <c r="Z13" s="101"/>
      <c r="AA13" s="102"/>
      <c r="AB13" s="100" t="s">
        <v>36</v>
      </c>
      <c r="AC13" s="101"/>
      <c r="AD13" s="101"/>
      <c r="AE13" s="101"/>
      <c r="AF13" s="101"/>
      <c r="AG13" s="101"/>
      <c r="AH13" s="101"/>
      <c r="AI13" s="101"/>
      <c r="AJ13" s="102"/>
      <c r="AK13" s="100" t="s">
        <v>35</v>
      </c>
      <c r="AL13" s="101"/>
      <c r="AM13" s="101"/>
      <c r="AN13" s="101"/>
      <c r="AO13" s="101"/>
      <c r="AP13" s="101"/>
      <c r="AQ13" s="101"/>
      <c r="AR13" s="101"/>
      <c r="AS13" s="102"/>
      <c r="AT13" s="100" t="s">
        <v>36</v>
      </c>
      <c r="AU13" s="101"/>
      <c r="AV13" s="101"/>
      <c r="AW13" s="101"/>
      <c r="AX13" s="101"/>
      <c r="AY13" s="101"/>
      <c r="AZ13" s="101"/>
      <c r="BA13" s="101"/>
      <c r="BB13" s="102"/>
    </row>
    <row r="14" spans="1:54" ht="14.25" customHeight="1" x14ac:dyDescent="0.4">
      <c r="A14" s="103"/>
      <c r="B14" s="85"/>
      <c r="C14" s="85"/>
      <c r="D14" s="85"/>
      <c r="E14" s="85"/>
      <c r="F14" s="85"/>
      <c r="G14" s="85"/>
      <c r="H14" s="85"/>
      <c r="I14" s="104"/>
      <c r="J14" s="103"/>
      <c r="K14" s="85"/>
      <c r="L14" s="85"/>
      <c r="M14" s="85"/>
      <c r="N14" s="85"/>
      <c r="O14" s="85"/>
      <c r="P14" s="85"/>
      <c r="Q14" s="85"/>
      <c r="R14" s="104"/>
      <c r="S14" s="103"/>
      <c r="T14" s="85"/>
      <c r="U14" s="85"/>
      <c r="V14" s="85"/>
      <c r="W14" s="85"/>
      <c r="X14" s="85"/>
      <c r="Y14" s="85"/>
      <c r="Z14" s="85"/>
      <c r="AA14" s="104"/>
      <c r="AB14" s="103"/>
      <c r="AC14" s="85"/>
      <c r="AD14" s="85"/>
      <c r="AE14" s="85"/>
      <c r="AF14" s="85"/>
      <c r="AG14" s="85"/>
      <c r="AH14" s="85"/>
      <c r="AI14" s="85"/>
      <c r="AJ14" s="104"/>
      <c r="AK14" s="103"/>
      <c r="AL14" s="85"/>
      <c r="AM14" s="85"/>
      <c r="AN14" s="85"/>
      <c r="AO14" s="85"/>
      <c r="AP14" s="85"/>
      <c r="AQ14" s="85"/>
      <c r="AR14" s="85"/>
      <c r="AS14" s="104"/>
      <c r="AT14" s="103"/>
      <c r="AU14" s="85"/>
      <c r="AV14" s="85"/>
      <c r="AW14" s="85"/>
      <c r="AX14" s="85"/>
      <c r="AY14" s="85"/>
      <c r="AZ14" s="85"/>
      <c r="BA14" s="85"/>
      <c r="BB14" s="104"/>
    </row>
    <row r="15" spans="1:54" ht="14.25" customHeight="1" x14ac:dyDescent="0.4">
      <c r="A15" s="88"/>
      <c r="B15" s="89"/>
      <c r="C15" s="89"/>
      <c r="D15" s="89"/>
      <c r="E15" s="89"/>
      <c r="F15" s="89"/>
      <c r="G15" s="89"/>
      <c r="H15" s="89"/>
      <c r="I15" s="90"/>
      <c r="J15" s="94">
        <f>ROUNDDOWN(A15*0.01,0)</f>
        <v>0</v>
      </c>
      <c r="K15" s="95"/>
      <c r="L15" s="95"/>
      <c r="M15" s="95"/>
      <c r="N15" s="95"/>
      <c r="O15" s="95"/>
      <c r="P15" s="95"/>
      <c r="Q15" s="95"/>
      <c r="R15" s="96"/>
      <c r="S15" s="88"/>
      <c r="T15" s="89"/>
      <c r="U15" s="89"/>
      <c r="V15" s="89"/>
      <c r="W15" s="89"/>
      <c r="X15" s="89"/>
      <c r="Y15" s="89"/>
      <c r="Z15" s="89"/>
      <c r="AA15" s="90"/>
      <c r="AB15" s="94">
        <f>ROUNDDOWN(S15*0.01,0)</f>
        <v>0</v>
      </c>
      <c r="AC15" s="95"/>
      <c r="AD15" s="95"/>
      <c r="AE15" s="95"/>
      <c r="AF15" s="95"/>
      <c r="AG15" s="95"/>
      <c r="AH15" s="95"/>
      <c r="AI15" s="95"/>
      <c r="AJ15" s="96"/>
      <c r="AK15" s="88"/>
      <c r="AL15" s="89"/>
      <c r="AM15" s="89"/>
      <c r="AN15" s="89"/>
      <c r="AO15" s="89"/>
      <c r="AP15" s="89"/>
      <c r="AQ15" s="89"/>
      <c r="AR15" s="89"/>
      <c r="AS15" s="90"/>
      <c r="AT15" s="94">
        <f>ROUNDDOWN(AK15*0.01,0)</f>
        <v>0</v>
      </c>
      <c r="AU15" s="95"/>
      <c r="AV15" s="95"/>
      <c r="AW15" s="95"/>
      <c r="AX15" s="95"/>
      <c r="AY15" s="95"/>
      <c r="AZ15" s="95"/>
      <c r="BA15" s="95"/>
      <c r="BB15" s="96"/>
    </row>
    <row r="16" spans="1:54" ht="14.25" customHeight="1" x14ac:dyDescent="0.4">
      <c r="A16" s="91"/>
      <c r="B16" s="92"/>
      <c r="C16" s="92"/>
      <c r="D16" s="92"/>
      <c r="E16" s="92"/>
      <c r="F16" s="92"/>
      <c r="G16" s="92"/>
      <c r="H16" s="92"/>
      <c r="I16" s="93"/>
      <c r="J16" s="97"/>
      <c r="K16" s="98"/>
      <c r="L16" s="98"/>
      <c r="M16" s="98"/>
      <c r="N16" s="98"/>
      <c r="O16" s="98"/>
      <c r="P16" s="98"/>
      <c r="Q16" s="98"/>
      <c r="R16" s="99"/>
      <c r="S16" s="91"/>
      <c r="T16" s="92"/>
      <c r="U16" s="92"/>
      <c r="V16" s="92"/>
      <c r="W16" s="92"/>
      <c r="X16" s="92"/>
      <c r="Y16" s="92"/>
      <c r="Z16" s="92"/>
      <c r="AA16" s="93"/>
      <c r="AB16" s="97"/>
      <c r="AC16" s="98"/>
      <c r="AD16" s="98"/>
      <c r="AE16" s="98"/>
      <c r="AF16" s="98"/>
      <c r="AG16" s="98"/>
      <c r="AH16" s="98"/>
      <c r="AI16" s="98"/>
      <c r="AJ16" s="99"/>
      <c r="AK16" s="91"/>
      <c r="AL16" s="92"/>
      <c r="AM16" s="92"/>
      <c r="AN16" s="92"/>
      <c r="AO16" s="92"/>
      <c r="AP16" s="92"/>
      <c r="AQ16" s="92"/>
      <c r="AR16" s="92"/>
      <c r="AS16" s="93"/>
      <c r="AT16" s="97"/>
      <c r="AU16" s="98"/>
      <c r="AV16" s="98"/>
      <c r="AW16" s="98"/>
      <c r="AX16" s="98"/>
      <c r="AY16" s="98"/>
      <c r="AZ16" s="98"/>
      <c r="BA16" s="98"/>
      <c r="BB16" s="99"/>
    </row>
    <row r="17" spans="1:54" ht="14.25" customHeight="1" x14ac:dyDescent="0.4"/>
    <row r="18" spans="1:54" ht="20.100000000000001" customHeight="1" x14ac:dyDescent="0.4">
      <c r="A18" s="1" t="s">
        <v>61</v>
      </c>
    </row>
    <row r="19" spans="1:54" ht="20.100000000000001" customHeight="1" x14ac:dyDescent="0.4">
      <c r="A19" s="1" t="s">
        <v>37</v>
      </c>
    </row>
    <row r="20" spans="1:54" x14ac:dyDescent="0.4">
      <c r="A20" s="78" t="s">
        <v>14</v>
      </c>
      <c r="B20" s="78"/>
      <c r="C20" s="78"/>
      <c r="D20" s="78"/>
      <c r="E20" s="78"/>
      <c r="F20" s="78"/>
      <c r="G20" s="78"/>
      <c r="H20" s="78"/>
      <c r="I20" s="78"/>
      <c r="J20" s="78" t="s">
        <v>38</v>
      </c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 t="s">
        <v>39</v>
      </c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 t="s">
        <v>40</v>
      </c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</row>
    <row r="21" spans="1:54" x14ac:dyDescent="0.4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</row>
    <row r="22" spans="1:54" ht="9.9499999999999993" customHeight="1" x14ac:dyDescent="0.4">
      <c r="A22" s="76" t="s">
        <v>57</v>
      </c>
      <c r="B22" s="76"/>
      <c r="C22" s="76"/>
      <c r="D22" s="76"/>
      <c r="E22" s="76"/>
      <c r="F22" s="76"/>
      <c r="G22" s="76"/>
      <c r="H22" s="76"/>
      <c r="I22" s="76"/>
      <c r="J22" s="77">
        <f>軽減状況調書総括表!BT18</f>
        <v>0</v>
      </c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>
        <f>計算シート!BB7</f>
        <v>0</v>
      </c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>
        <f>IFERROR(MAX(介護費負担_軽減額_１-Y22,0),"")</f>
        <v>0</v>
      </c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</row>
    <row r="23" spans="1:54" ht="9.9499999999999993" customHeight="1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</row>
    <row r="24" spans="1:54" ht="9.9499999999999993" customHeight="1" x14ac:dyDescent="0.4">
      <c r="A24" s="72" t="str">
        <f>IF(ISBLANK(軽減状況調書総括表!E21),"",軽減状況調書総括表!E21)</f>
        <v/>
      </c>
      <c r="B24" s="72"/>
      <c r="C24" s="72"/>
      <c r="D24" s="72"/>
      <c r="E24" s="72"/>
      <c r="F24" s="72"/>
      <c r="G24" s="72"/>
      <c r="H24" s="72"/>
      <c r="I24" s="72"/>
      <c r="J24" s="74" t="str">
        <f>軽減状況調書総括表!BT21</f>
        <v/>
      </c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>
        <f>計算シート!BB9</f>
        <v>0</v>
      </c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 t="str">
        <f>IFERROR(MAX(介護費負担_軽減額_２-Y24,0),"")</f>
        <v/>
      </c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</row>
    <row r="25" spans="1:54" ht="9.9499999999999993" customHeight="1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</row>
    <row r="26" spans="1:54" ht="9.9499999999999993" customHeight="1" x14ac:dyDescent="0.4">
      <c r="A26" s="72" t="str">
        <f>IF(ISBLANK(軽減状況調書総括表!E24),"",軽減状況調書総括表!E24)</f>
        <v/>
      </c>
      <c r="B26" s="72"/>
      <c r="C26" s="72"/>
      <c r="D26" s="72"/>
      <c r="E26" s="72"/>
      <c r="F26" s="72"/>
      <c r="G26" s="72"/>
      <c r="H26" s="72"/>
      <c r="I26" s="72"/>
      <c r="J26" s="74" t="str">
        <f>軽減状況調書総括表!BT24</f>
        <v/>
      </c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>
        <f>計算シート!BB11</f>
        <v>0</v>
      </c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 t="str">
        <f>IFERROR(MAX(介護費負担_軽減額_３-Y26,0),"")</f>
        <v/>
      </c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</row>
    <row r="27" spans="1:54" ht="9.9499999999999993" customHeight="1" x14ac:dyDescent="0.4">
      <c r="A27" s="73"/>
      <c r="B27" s="73"/>
      <c r="C27" s="73"/>
      <c r="D27" s="73"/>
      <c r="E27" s="73"/>
      <c r="F27" s="73"/>
      <c r="G27" s="73"/>
      <c r="H27" s="73"/>
      <c r="I27" s="73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</row>
    <row r="28" spans="1:54" ht="9.9499999999999993" customHeight="1" x14ac:dyDescent="0.4">
      <c r="A28" s="76" t="s">
        <v>16</v>
      </c>
      <c r="B28" s="76"/>
      <c r="C28" s="76"/>
      <c r="D28" s="76"/>
      <c r="E28" s="76"/>
      <c r="F28" s="76"/>
      <c r="G28" s="76"/>
      <c r="H28" s="76"/>
      <c r="I28" s="76"/>
      <c r="J28" s="77">
        <f>SUM(J22:X27)</f>
        <v>0</v>
      </c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>
        <f>SUM(Y22:AM27)</f>
        <v>0</v>
      </c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>
        <f>SUM(AN22:BB27)</f>
        <v>0</v>
      </c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</row>
    <row r="29" spans="1:54" ht="9.9499999999999993" customHeight="1" x14ac:dyDescent="0.4">
      <c r="A29" s="73"/>
      <c r="B29" s="73"/>
      <c r="C29" s="73"/>
      <c r="D29" s="73"/>
      <c r="E29" s="73"/>
      <c r="F29" s="73"/>
      <c r="G29" s="73"/>
      <c r="H29" s="73"/>
      <c r="I29" s="73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</row>
    <row r="30" spans="1:54" ht="13.5" customHeight="1" x14ac:dyDescent="0.4"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54" ht="20.100000000000001" customHeight="1" x14ac:dyDescent="0.4">
      <c r="A31" s="1" t="s">
        <v>41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54" x14ac:dyDescent="0.4">
      <c r="A32" s="78" t="s">
        <v>14</v>
      </c>
      <c r="B32" s="78"/>
      <c r="C32" s="78"/>
      <c r="D32" s="78"/>
      <c r="E32" s="78"/>
      <c r="F32" s="78"/>
      <c r="G32" s="78"/>
      <c r="H32" s="78"/>
      <c r="I32" s="78"/>
      <c r="J32" s="78" t="s">
        <v>38</v>
      </c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 t="s">
        <v>39</v>
      </c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 t="s">
        <v>40</v>
      </c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</row>
    <row r="33" spans="1:54" x14ac:dyDescent="0.4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</row>
    <row r="34" spans="1:54" ht="9.9499999999999993" customHeight="1" x14ac:dyDescent="0.4">
      <c r="A34" s="76" t="s">
        <v>57</v>
      </c>
      <c r="B34" s="76"/>
      <c r="C34" s="76"/>
      <c r="D34" s="76"/>
      <c r="E34" s="76"/>
      <c r="F34" s="76"/>
      <c r="G34" s="76"/>
      <c r="H34" s="76"/>
      <c r="I34" s="76"/>
      <c r="J34" s="77">
        <f>軽減状況調書総括表!BT30</f>
        <v>0</v>
      </c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>
        <f>計算シート!BB20</f>
        <v>0</v>
      </c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>
        <f>IFERROR(MAX(食費_軽減額_１-Y34,0),"")</f>
        <v>0</v>
      </c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</row>
    <row r="35" spans="1:54" ht="9.9499999999999993" customHeight="1" x14ac:dyDescent="0.4">
      <c r="A35" s="72"/>
      <c r="B35" s="72"/>
      <c r="C35" s="72"/>
      <c r="D35" s="72"/>
      <c r="E35" s="72"/>
      <c r="F35" s="72"/>
      <c r="G35" s="72"/>
      <c r="H35" s="72"/>
      <c r="I35" s="72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</row>
    <row r="36" spans="1:54" ht="9.9499999999999993" customHeight="1" x14ac:dyDescent="0.4">
      <c r="A36" s="72" t="str">
        <f>A24</f>
        <v/>
      </c>
      <c r="B36" s="72"/>
      <c r="C36" s="72"/>
      <c r="D36" s="72"/>
      <c r="E36" s="72"/>
      <c r="F36" s="72"/>
      <c r="G36" s="72"/>
      <c r="H36" s="72"/>
      <c r="I36" s="72"/>
      <c r="J36" s="74" t="str">
        <f>軽減状況調書総括表!BT33</f>
        <v/>
      </c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>
        <f>計算シート!BB22</f>
        <v>0</v>
      </c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 t="str">
        <f>IFERROR(MAX(食費_軽減額_２-Y36,0),"")</f>
        <v/>
      </c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</row>
    <row r="37" spans="1:54" ht="9.9499999999999993" customHeight="1" x14ac:dyDescent="0.4">
      <c r="A37" s="72"/>
      <c r="B37" s="72"/>
      <c r="C37" s="72"/>
      <c r="D37" s="72"/>
      <c r="E37" s="72"/>
      <c r="F37" s="72"/>
      <c r="G37" s="72"/>
      <c r="H37" s="72"/>
      <c r="I37" s="72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</row>
    <row r="38" spans="1:54" ht="9.9499999999999993" customHeight="1" x14ac:dyDescent="0.4">
      <c r="A38" s="72" t="str">
        <f>A26</f>
        <v/>
      </c>
      <c r="B38" s="72"/>
      <c r="C38" s="72"/>
      <c r="D38" s="72"/>
      <c r="E38" s="72"/>
      <c r="F38" s="72"/>
      <c r="G38" s="72"/>
      <c r="H38" s="72"/>
      <c r="I38" s="72"/>
      <c r="J38" s="74" t="str">
        <f>軽減状況調書総括表!BT36</f>
        <v/>
      </c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>
        <f>計算シート!BB24</f>
        <v>0</v>
      </c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 t="str">
        <f>IFERROR(MAX(食費_軽減額_３-Y38,0),"")</f>
        <v/>
      </c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</row>
    <row r="39" spans="1:54" ht="9.9499999999999993" customHeight="1" x14ac:dyDescent="0.4">
      <c r="A39" s="73"/>
      <c r="B39" s="73"/>
      <c r="C39" s="73"/>
      <c r="D39" s="73"/>
      <c r="E39" s="73"/>
      <c r="F39" s="73"/>
      <c r="G39" s="73"/>
      <c r="H39" s="73"/>
      <c r="I39" s="73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</row>
    <row r="40" spans="1:54" ht="9.9499999999999993" customHeight="1" x14ac:dyDescent="0.4">
      <c r="A40" s="76" t="s">
        <v>16</v>
      </c>
      <c r="B40" s="76"/>
      <c r="C40" s="76"/>
      <c r="D40" s="76"/>
      <c r="E40" s="76"/>
      <c r="F40" s="76"/>
      <c r="G40" s="76"/>
      <c r="H40" s="76"/>
      <c r="I40" s="76"/>
      <c r="J40" s="77">
        <f>SUM(J34:X39)</f>
        <v>0</v>
      </c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>
        <f>SUM(Y34:AM39)</f>
        <v>0</v>
      </c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>
        <f>SUM(AN34:BB39)</f>
        <v>0</v>
      </c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</row>
    <row r="41" spans="1:54" ht="9.9499999999999993" customHeight="1" x14ac:dyDescent="0.4">
      <c r="A41" s="73"/>
      <c r="B41" s="73"/>
      <c r="C41" s="73"/>
      <c r="D41" s="73"/>
      <c r="E41" s="73"/>
      <c r="F41" s="73"/>
      <c r="G41" s="73"/>
      <c r="H41" s="73"/>
      <c r="I41" s="73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</row>
    <row r="42" spans="1:54" x14ac:dyDescent="0.4"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54" ht="20.100000000000001" customHeight="1" x14ac:dyDescent="0.4">
      <c r="A43" s="1" t="s">
        <v>42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54" x14ac:dyDescent="0.4">
      <c r="A44" s="78" t="s">
        <v>14</v>
      </c>
      <c r="B44" s="78"/>
      <c r="C44" s="78"/>
      <c r="D44" s="78"/>
      <c r="E44" s="78"/>
      <c r="F44" s="78"/>
      <c r="G44" s="78"/>
      <c r="H44" s="78"/>
      <c r="I44" s="78"/>
      <c r="J44" s="78" t="s">
        <v>38</v>
      </c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 t="s">
        <v>39</v>
      </c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 t="s">
        <v>40</v>
      </c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</row>
    <row r="45" spans="1:54" x14ac:dyDescent="0.4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</row>
    <row r="46" spans="1:54" ht="9.9499999999999993" customHeight="1" x14ac:dyDescent="0.4">
      <c r="A46" s="76" t="s">
        <v>57</v>
      </c>
      <c r="B46" s="76"/>
      <c r="C46" s="76"/>
      <c r="D46" s="76"/>
      <c r="E46" s="76"/>
      <c r="F46" s="76"/>
      <c r="G46" s="76"/>
      <c r="H46" s="76"/>
      <c r="I46" s="76"/>
      <c r="J46" s="77">
        <f>軽減状況調書総括表!BT42</f>
        <v>0</v>
      </c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>
        <f>計算シート!BB33</f>
        <v>0</v>
      </c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>
        <f>IFERROR(居住費_軽減額_１-Y46,"")</f>
        <v>0</v>
      </c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</row>
    <row r="47" spans="1:54" ht="9.9499999999999993" customHeight="1" x14ac:dyDescent="0.4">
      <c r="A47" s="72"/>
      <c r="B47" s="72"/>
      <c r="C47" s="72"/>
      <c r="D47" s="72"/>
      <c r="E47" s="72"/>
      <c r="F47" s="72"/>
      <c r="G47" s="72"/>
      <c r="H47" s="72"/>
      <c r="I47" s="72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</row>
    <row r="48" spans="1:54" ht="9.9499999999999993" customHeight="1" x14ac:dyDescent="0.4">
      <c r="A48" s="72" t="str">
        <f>A24</f>
        <v/>
      </c>
      <c r="B48" s="72"/>
      <c r="C48" s="72"/>
      <c r="D48" s="72"/>
      <c r="E48" s="72"/>
      <c r="F48" s="72"/>
      <c r="G48" s="72"/>
      <c r="H48" s="72"/>
      <c r="I48" s="72"/>
      <c r="J48" s="74" t="str">
        <f>軽減状況調書総括表!BT45</f>
        <v/>
      </c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>
        <f>計算シート!BB35</f>
        <v>0</v>
      </c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 t="str">
        <f>IFERROR(居住費_軽減額_２-Y48,"")</f>
        <v/>
      </c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</row>
    <row r="49" spans="1:54" ht="9.9499999999999993" customHeight="1" x14ac:dyDescent="0.4">
      <c r="A49" s="72"/>
      <c r="B49" s="72"/>
      <c r="C49" s="72"/>
      <c r="D49" s="72"/>
      <c r="E49" s="72"/>
      <c r="F49" s="72"/>
      <c r="G49" s="72"/>
      <c r="H49" s="72"/>
      <c r="I49" s="72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</row>
    <row r="50" spans="1:54" ht="9.9499999999999993" customHeight="1" x14ac:dyDescent="0.4">
      <c r="A50" s="72" t="str">
        <f>A26</f>
        <v/>
      </c>
      <c r="B50" s="72"/>
      <c r="C50" s="72"/>
      <c r="D50" s="72"/>
      <c r="E50" s="72"/>
      <c r="F50" s="72"/>
      <c r="G50" s="72"/>
      <c r="H50" s="72"/>
      <c r="I50" s="72"/>
      <c r="J50" s="74" t="str">
        <f>軽減状況調書総括表!BT48</f>
        <v/>
      </c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>
        <f>計算シート!BB37</f>
        <v>0</v>
      </c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 t="str">
        <f>IFERROR(居住費_軽減額_３-Y50,"")</f>
        <v/>
      </c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</row>
    <row r="51" spans="1:54" ht="9.9499999999999993" customHeight="1" x14ac:dyDescent="0.4">
      <c r="A51" s="73"/>
      <c r="B51" s="73"/>
      <c r="C51" s="73"/>
      <c r="D51" s="73"/>
      <c r="E51" s="73"/>
      <c r="F51" s="73"/>
      <c r="G51" s="73"/>
      <c r="H51" s="73"/>
      <c r="I51" s="73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</row>
    <row r="52" spans="1:54" ht="9.9499999999999993" customHeight="1" x14ac:dyDescent="0.4">
      <c r="A52" s="76" t="s">
        <v>16</v>
      </c>
      <c r="B52" s="76"/>
      <c r="C52" s="76"/>
      <c r="D52" s="76"/>
      <c r="E52" s="76"/>
      <c r="F52" s="76"/>
      <c r="G52" s="76"/>
      <c r="H52" s="76"/>
      <c r="I52" s="76"/>
      <c r="J52" s="77">
        <f>SUM(J46:X51)</f>
        <v>0</v>
      </c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>
        <f>SUM(Y46:AM51)</f>
        <v>0</v>
      </c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>
        <f>SUM(AN46:BB51)</f>
        <v>0</v>
      </c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</row>
    <row r="53" spans="1:54" ht="9.9499999999999993" customHeight="1" x14ac:dyDescent="0.4">
      <c r="A53" s="73"/>
      <c r="B53" s="73"/>
      <c r="C53" s="73"/>
      <c r="D53" s="73"/>
      <c r="E53" s="73"/>
      <c r="F53" s="73"/>
      <c r="G53" s="73"/>
      <c r="H53" s="73"/>
      <c r="I53" s="73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</row>
    <row r="54" spans="1:54" x14ac:dyDescent="0.4"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1:54" ht="20.100000000000001" customHeight="1" x14ac:dyDescent="0.4">
      <c r="A55" s="1" t="s">
        <v>43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1:54" x14ac:dyDescent="0.4">
      <c r="A56" s="78" t="s">
        <v>14</v>
      </c>
      <c r="B56" s="78"/>
      <c r="C56" s="78"/>
      <c r="D56" s="78"/>
      <c r="E56" s="78"/>
      <c r="F56" s="78"/>
      <c r="G56" s="78"/>
      <c r="H56" s="78"/>
      <c r="I56" s="78"/>
      <c r="J56" s="78" t="s">
        <v>38</v>
      </c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 t="s">
        <v>39</v>
      </c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 t="s">
        <v>40</v>
      </c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</row>
    <row r="57" spans="1:54" x14ac:dyDescent="0.4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</row>
    <row r="58" spans="1:54" ht="9.9499999999999993" customHeight="1" x14ac:dyDescent="0.4">
      <c r="A58" s="76" t="s">
        <v>57</v>
      </c>
      <c r="B58" s="76"/>
      <c r="C58" s="76"/>
      <c r="D58" s="76"/>
      <c r="E58" s="76"/>
      <c r="F58" s="76"/>
      <c r="G58" s="76"/>
      <c r="H58" s="76"/>
      <c r="I58" s="76"/>
      <c r="J58" s="77">
        <f>介護費負担_軽減額_１+食費_軽減額_１+居住費_軽減額_１</f>
        <v>0</v>
      </c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>
        <f>IFERROR(Y22+Y34+Y46,"")</f>
        <v>0</v>
      </c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>
        <f>IFERROR(AN22+AN34+AN46,"")</f>
        <v>0</v>
      </c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</row>
    <row r="59" spans="1:54" ht="9.9499999999999993" customHeight="1" x14ac:dyDescent="0.4">
      <c r="A59" s="72"/>
      <c r="B59" s="72"/>
      <c r="C59" s="72"/>
      <c r="D59" s="72"/>
      <c r="E59" s="72"/>
      <c r="F59" s="72"/>
      <c r="G59" s="72"/>
      <c r="H59" s="72"/>
      <c r="I59" s="72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</row>
    <row r="60" spans="1:54" ht="9.9499999999999993" customHeight="1" x14ac:dyDescent="0.4">
      <c r="A60" s="72" t="str">
        <f>A24</f>
        <v/>
      </c>
      <c r="B60" s="72"/>
      <c r="C60" s="72"/>
      <c r="D60" s="72"/>
      <c r="E60" s="72"/>
      <c r="F60" s="72"/>
      <c r="G60" s="72"/>
      <c r="H60" s="72"/>
      <c r="I60" s="72"/>
      <c r="J60" s="74" t="str">
        <f>IF(ISBLANK(軽減状況調書総括表!E21),"",介護費負担_軽減額_２+食費_軽減額_２+居住費_軽減額_２)</f>
        <v/>
      </c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>
        <f>IFERROR(Y24+Y36+Y48,"")</f>
        <v>0</v>
      </c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 t="str">
        <f>IFERROR(AN24+AN36+AN48,"")</f>
        <v/>
      </c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</row>
    <row r="61" spans="1:54" ht="9.9499999999999993" customHeight="1" x14ac:dyDescent="0.4">
      <c r="A61" s="72"/>
      <c r="B61" s="72"/>
      <c r="C61" s="72"/>
      <c r="D61" s="72"/>
      <c r="E61" s="72"/>
      <c r="F61" s="72"/>
      <c r="G61" s="72"/>
      <c r="H61" s="72"/>
      <c r="I61" s="72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</row>
    <row r="62" spans="1:54" ht="9.9499999999999993" customHeight="1" x14ac:dyDescent="0.4">
      <c r="A62" s="72" t="str">
        <f>A26</f>
        <v/>
      </c>
      <c r="B62" s="72"/>
      <c r="C62" s="72"/>
      <c r="D62" s="72"/>
      <c r="E62" s="72"/>
      <c r="F62" s="72"/>
      <c r="G62" s="72"/>
      <c r="H62" s="72"/>
      <c r="I62" s="72"/>
      <c r="J62" s="74" t="str">
        <f>IF(ISBLANK(軽減状況調書総括表!E24),"",介護費負担_軽減額_３+食費_軽減額_３+居住費_軽減額_３)</f>
        <v/>
      </c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>
        <f>IFERROR(Y26+Y38+Y50,"")</f>
        <v>0</v>
      </c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 t="str">
        <f>IFERROR(AN26+AN38+AN50,"")</f>
        <v/>
      </c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</row>
    <row r="63" spans="1:54" ht="9.9499999999999993" customHeight="1" x14ac:dyDescent="0.4">
      <c r="A63" s="73"/>
      <c r="B63" s="73"/>
      <c r="C63" s="73"/>
      <c r="D63" s="73"/>
      <c r="E63" s="73"/>
      <c r="F63" s="73"/>
      <c r="G63" s="73"/>
      <c r="H63" s="73"/>
      <c r="I63" s="73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</row>
    <row r="64" spans="1:54" ht="9.9499999999999993" customHeight="1" x14ac:dyDescent="0.4">
      <c r="A64" s="76" t="s">
        <v>16</v>
      </c>
      <c r="B64" s="76"/>
      <c r="C64" s="76"/>
      <c r="D64" s="76"/>
      <c r="E64" s="76"/>
      <c r="F64" s="76"/>
      <c r="G64" s="76"/>
      <c r="H64" s="76"/>
      <c r="I64" s="76"/>
      <c r="J64" s="77">
        <f>SUM(J58:X63)</f>
        <v>0</v>
      </c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>
        <f>SUM(Y58:AM63)</f>
        <v>0</v>
      </c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>
        <f>SUM(AN58:BB63)</f>
        <v>0</v>
      </c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</row>
    <row r="65" spans="1:54" ht="9.9499999999999993" customHeight="1" x14ac:dyDescent="0.4">
      <c r="A65" s="73"/>
      <c r="B65" s="73"/>
      <c r="C65" s="73"/>
      <c r="D65" s="73"/>
      <c r="E65" s="73"/>
      <c r="F65" s="73"/>
      <c r="G65" s="73"/>
      <c r="H65" s="73"/>
      <c r="I65" s="73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</row>
    <row r="67" spans="1:54" ht="20.100000000000001" customHeight="1" x14ac:dyDescent="0.4">
      <c r="A67" s="1" t="s">
        <v>58</v>
      </c>
    </row>
    <row r="68" spans="1:54" ht="14.25" customHeight="1" x14ac:dyDescent="0.4">
      <c r="A68" s="68" t="s">
        <v>39</v>
      </c>
      <c r="B68" s="68"/>
      <c r="C68" s="68"/>
      <c r="D68" s="68"/>
      <c r="E68" s="68"/>
      <c r="F68" s="68"/>
      <c r="G68" s="68"/>
      <c r="H68" s="68"/>
      <c r="I68" s="68" t="s">
        <v>44</v>
      </c>
      <c r="J68" s="68"/>
      <c r="K68" s="68"/>
      <c r="L68" s="68"/>
      <c r="M68" s="68"/>
      <c r="N68" s="71" t="s">
        <v>45</v>
      </c>
      <c r="O68" s="71"/>
      <c r="P68" s="71"/>
      <c r="Q68" s="71"/>
      <c r="R68" s="71"/>
      <c r="S68" s="71"/>
      <c r="T68" s="71"/>
      <c r="U68" s="71"/>
      <c r="V68" s="71"/>
      <c r="W68" s="68" t="s">
        <v>40</v>
      </c>
      <c r="X68" s="68"/>
      <c r="Y68" s="68"/>
      <c r="Z68" s="68"/>
      <c r="AA68" s="68"/>
      <c r="AB68" s="68"/>
      <c r="AC68" s="68"/>
      <c r="AD68" s="68"/>
      <c r="AE68" s="68"/>
      <c r="AF68" s="68" t="s">
        <v>44</v>
      </c>
      <c r="AG68" s="68"/>
      <c r="AH68" s="68"/>
      <c r="AI68" s="68"/>
      <c r="AJ68" s="68"/>
      <c r="AK68" s="71" t="s">
        <v>46</v>
      </c>
      <c r="AL68" s="68"/>
      <c r="AM68" s="68"/>
      <c r="AN68" s="68"/>
      <c r="AO68" s="68"/>
      <c r="AP68" s="68"/>
      <c r="AQ68" s="68"/>
      <c r="AR68" s="68"/>
      <c r="AS68" s="68"/>
      <c r="AT68" s="68" t="s">
        <v>47</v>
      </c>
      <c r="AU68" s="68"/>
      <c r="AV68" s="68"/>
      <c r="AW68" s="68"/>
      <c r="AX68" s="68"/>
      <c r="AY68" s="68"/>
      <c r="AZ68" s="68"/>
      <c r="BA68" s="68"/>
      <c r="BB68" s="68"/>
    </row>
    <row r="69" spans="1:54" x14ac:dyDescent="0.4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71"/>
      <c r="O69" s="71"/>
      <c r="P69" s="71"/>
      <c r="Q69" s="71"/>
      <c r="R69" s="71"/>
      <c r="S69" s="71"/>
      <c r="T69" s="71"/>
      <c r="U69" s="71"/>
      <c r="V69" s="71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</row>
    <row r="70" spans="1:54" x14ac:dyDescent="0.4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71"/>
      <c r="O70" s="71"/>
      <c r="P70" s="71"/>
      <c r="Q70" s="71"/>
      <c r="R70" s="71"/>
      <c r="S70" s="71"/>
      <c r="T70" s="71"/>
      <c r="U70" s="71"/>
      <c r="V70" s="71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</row>
    <row r="71" spans="1:54" x14ac:dyDescent="0.4">
      <c r="A71" s="69">
        <f>Y58</f>
        <v>0</v>
      </c>
      <c r="B71" s="69"/>
      <c r="C71" s="69"/>
      <c r="D71" s="69"/>
      <c r="E71" s="69"/>
      <c r="F71" s="69"/>
      <c r="G71" s="69"/>
      <c r="H71" s="69"/>
      <c r="I71" s="70">
        <v>0.5</v>
      </c>
      <c r="J71" s="70"/>
      <c r="K71" s="70"/>
      <c r="L71" s="70"/>
      <c r="M71" s="70"/>
      <c r="N71" s="69">
        <f>IFERROR(ROUNDDOWN(A71*I71,0),0)</f>
        <v>0</v>
      </c>
      <c r="O71" s="69"/>
      <c r="P71" s="69"/>
      <c r="Q71" s="69"/>
      <c r="R71" s="69"/>
      <c r="S71" s="69"/>
      <c r="T71" s="69"/>
      <c r="U71" s="69"/>
      <c r="V71" s="69"/>
      <c r="W71" s="69">
        <f>AN58</f>
        <v>0</v>
      </c>
      <c r="X71" s="69"/>
      <c r="Y71" s="69"/>
      <c r="Z71" s="69"/>
      <c r="AA71" s="69"/>
      <c r="AB71" s="69"/>
      <c r="AC71" s="69"/>
      <c r="AD71" s="69"/>
      <c r="AE71" s="69"/>
      <c r="AF71" s="70">
        <v>0.5</v>
      </c>
      <c r="AG71" s="70"/>
      <c r="AH71" s="70"/>
      <c r="AI71" s="70"/>
      <c r="AJ71" s="70"/>
      <c r="AK71" s="69">
        <f>IFERROR(ROUNDDOWN(W71*AF71,0),0)</f>
        <v>0</v>
      </c>
      <c r="AL71" s="69"/>
      <c r="AM71" s="69"/>
      <c r="AN71" s="69"/>
      <c r="AO71" s="69"/>
      <c r="AP71" s="69"/>
      <c r="AQ71" s="69"/>
      <c r="AR71" s="69"/>
      <c r="AS71" s="69"/>
      <c r="AT71" s="69">
        <f>N71+AK71</f>
        <v>0</v>
      </c>
      <c r="AU71" s="69"/>
      <c r="AV71" s="69"/>
      <c r="AW71" s="69"/>
      <c r="AX71" s="69"/>
      <c r="AY71" s="69"/>
      <c r="AZ71" s="69"/>
      <c r="BA71" s="69"/>
      <c r="BB71" s="69"/>
    </row>
    <row r="72" spans="1:54" x14ac:dyDescent="0.4">
      <c r="A72" s="69"/>
      <c r="B72" s="69"/>
      <c r="C72" s="69"/>
      <c r="D72" s="69"/>
      <c r="E72" s="69"/>
      <c r="F72" s="69"/>
      <c r="G72" s="69"/>
      <c r="H72" s="69"/>
      <c r="I72" s="70"/>
      <c r="J72" s="70"/>
      <c r="K72" s="70"/>
      <c r="L72" s="70"/>
      <c r="M72" s="70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70"/>
      <c r="AG72" s="70"/>
      <c r="AH72" s="70"/>
      <c r="AI72" s="70"/>
      <c r="AJ72" s="70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</row>
    <row r="73" spans="1:54" x14ac:dyDescent="0.4">
      <c r="A73" s="69"/>
      <c r="B73" s="69"/>
      <c r="C73" s="69"/>
      <c r="D73" s="69"/>
      <c r="E73" s="69"/>
      <c r="F73" s="69"/>
      <c r="G73" s="69"/>
      <c r="H73" s="69"/>
      <c r="I73" s="70"/>
      <c r="J73" s="70"/>
      <c r="K73" s="70"/>
      <c r="L73" s="70"/>
      <c r="M73" s="70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70"/>
      <c r="AG73" s="70"/>
      <c r="AH73" s="70"/>
      <c r="AI73" s="70"/>
      <c r="AJ73" s="70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</row>
  </sheetData>
  <mergeCells count="116">
    <mergeCell ref="A1:BB2"/>
    <mergeCell ref="A4:F5"/>
    <mergeCell ref="G4:Z5"/>
    <mergeCell ref="AC4:AH5"/>
    <mergeCell ref="AI4:BB5"/>
    <mergeCell ref="A7:F8"/>
    <mergeCell ref="G7:AH8"/>
    <mergeCell ref="A15:I16"/>
    <mergeCell ref="J15:R16"/>
    <mergeCell ref="S15:AA16"/>
    <mergeCell ref="AB15:AJ16"/>
    <mergeCell ref="AK15:AS16"/>
    <mergeCell ref="AT15:BB16"/>
    <mergeCell ref="A11:R12"/>
    <mergeCell ref="S11:AJ12"/>
    <mergeCell ref="AK11:BB12"/>
    <mergeCell ref="A13:I14"/>
    <mergeCell ref="J13:R14"/>
    <mergeCell ref="S13:AA14"/>
    <mergeCell ref="AB13:AJ14"/>
    <mergeCell ref="AK13:AS14"/>
    <mergeCell ref="AT13:BB14"/>
    <mergeCell ref="A24:I25"/>
    <mergeCell ref="J24:X25"/>
    <mergeCell ref="Y24:AM25"/>
    <mergeCell ref="AN24:BB25"/>
    <mergeCell ref="A26:I27"/>
    <mergeCell ref="J26:X27"/>
    <mergeCell ref="Y26:AM27"/>
    <mergeCell ref="AN26:BB27"/>
    <mergeCell ref="A20:I21"/>
    <mergeCell ref="J20:X21"/>
    <mergeCell ref="Y20:AM21"/>
    <mergeCell ref="AN20:BB21"/>
    <mergeCell ref="A22:I23"/>
    <mergeCell ref="J22:X23"/>
    <mergeCell ref="Y22:AM23"/>
    <mergeCell ref="AN22:BB23"/>
    <mergeCell ref="A34:I35"/>
    <mergeCell ref="J34:X35"/>
    <mergeCell ref="Y34:AM35"/>
    <mergeCell ref="AN34:BB35"/>
    <mergeCell ref="A36:I37"/>
    <mergeCell ref="J36:X37"/>
    <mergeCell ref="Y36:AM37"/>
    <mergeCell ref="AN36:BB37"/>
    <mergeCell ref="A28:I29"/>
    <mergeCell ref="J28:X29"/>
    <mergeCell ref="Y28:AM29"/>
    <mergeCell ref="AN28:BB29"/>
    <mergeCell ref="A32:I33"/>
    <mergeCell ref="J32:X33"/>
    <mergeCell ref="Y32:AM33"/>
    <mergeCell ref="AN32:BB33"/>
    <mergeCell ref="A44:I45"/>
    <mergeCell ref="J44:X45"/>
    <mergeCell ref="Y44:AM45"/>
    <mergeCell ref="AN44:BB45"/>
    <mergeCell ref="A46:I47"/>
    <mergeCell ref="J46:X47"/>
    <mergeCell ref="Y46:AM47"/>
    <mergeCell ref="AN46:BB47"/>
    <mergeCell ref="A38:I39"/>
    <mergeCell ref="J38:X39"/>
    <mergeCell ref="Y38:AM39"/>
    <mergeCell ref="AN38:BB39"/>
    <mergeCell ref="A40:I41"/>
    <mergeCell ref="J40:X41"/>
    <mergeCell ref="Y40:AM41"/>
    <mergeCell ref="AN40:BB41"/>
    <mergeCell ref="A52:I53"/>
    <mergeCell ref="J52:X53"/>
    <mergeCell ref="Y52:AM53"/>
    <mergeCell ref="AN52:BB53"/>
    <mergeCell ref="A56:I57"/>
    <mergeCell ref="J56:X57"/>
    <mergeCell ref="Y56:AM57"/>
    <mergeCell ref="AN56:BB57"/>
    <mergeCell ref="A48:I49"/>
    <mergeCell ref="J48:X49"/>
    <mergeCell ref="Y48:AM49"/>
    <mergeCell ref="AN48:BB49"/>
    <mergeCell ref="A50:I51"/>
    <mergeCell ref="J50:X51"/>
    <mergeCell ref="Y50:AM51"/>
    <mergeCell ref="AN50:BB51"/>
    <mergeCell ref="A62:I63"/>
    <mergeCell ref="J62:X63"/>
    <mergeCell ref="Y62:AM63"/>
    <mergeCell ref="AN62:BB63"/>
    <mergeCell ref="A64:I65"/>
    <mergeCell ref="J64:X65"/>
    <mergeCell ref="Y64:AM65"/>
    <mergeCell ref="AN64:BB65"/>
    <mergeCell ref="A58:I59"/>
    <mergeCell ref="J58:X59"/>
    <mergeCell ref="Y58:AM59"/>
    <mergeCell ref="AN58:BB59"/>
    <mergeCell ref="A60:I61"/>
    <mergeCell ref="J60:X61"/>
    <mergeCell ref="Y60:AM61"/>
    <mergeCell ref="AN60:BB61"/>
    <mergeCell ref="AT68:BB70"/>
    <mergeCell ref="A71:H73"/>
    <mergeCell ref="I71:M73"/>
    <mergeCell ref="N71:V73"/>
    <mergeCell ref="W71:AE73"/>
    <mergeCell ref="AF71:AJ73"/>
    <mergeCell ref="AK71:AS73"/>
    <mergeCell ref="AT71:BB73"/>
    <mergeCell ref="A68:H70"/>
    <mergeCell ref="I68:M70"/>
    <mergeCell ref="N68:V70"/>
    <mergeCell ref="W68:AE70"/>
    <mergeCell ref="AF68:AJ70"/>
    <mergeCell ref="AK68:AS70"/>
  </mergeCells>
  <phoneticPr fontId="1"/>
  <dataValidations count="1">
    <dataValidation imeMode="off" allowBlank="1" showInputMessage="1" showErrorMessage="1" sqref="AK71:BB73 J22:BB29 J34:BB41 A15:BB16 J46:BB53 A71:H73 N71:AE73 J58:BB65"/>
  </dataValidations>
  <pageMargins left="0.7" right="0.7" top="0.75" bottom="0.75" header="0.3" footer="0.3"/>
  <pageSetup paperSize="9" scale="6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J277"/>
  <sheetViews>
    <sheetView workbookViewId="0">
      <selection activeCell="I35" sqref="I35:O36"/>
    </sheetView>
  </sheetViews>
  <sheetFormatPr defaultRowHeight="14.25" x14ac:dyDescent="0.4"/>
  <cols>
    <col min="1" max="94" width="1.875" style="4" customWidth="1"/>
    <col min="95" max="16384" width="9" style="4"/>
  </cols>
  <sheetData>
    <row r="1" spans="1:62" ht="9" customHeight="1" x14ac:dyDescent="0.4">
      <c r="A1" s="106" t="s">
        <v>17</v>
      </c>
      <c r="B1" s="106"/>
      <c r="C1" s="106"/>
      <c r="D1" s="106"/>
      <c r="E1" s="106"/>
      <c r="F1" s="106"/>
      <c r="G1" s="106"/>
      <c r="H1" s="106"/>
      <c r="I1" s="106" t="s">
        <v>36</v>
      </c>
      <c r="J1" s="106"/>
      <c r="K1" s="106"/>
      <c r="L1" s="106"/>
      <c r="M1" s="106"/>
      <c r="N1" s="106"/>
      <c r="O1" s="106"/>
      <c r="P1" s="106" t="s">
        <v>48</v>
      </c>
      <c r="Q1" s="106"/>
      <c r="R1" s="106"/>
      <c r="S1" s="106"/>
      <c r="T1" s="106"/>
      <c r="U1" s="106"/>
      <c r="V1" s="106"/>
      <c r="W1" s="106"/>
      <c r="X1" s="106"/>
      <c r="Y1" s="106"/>
      <c r="Z1" s="106" t="s">
        <v>49</v>
      </c>
      <c r="AA1" s="106"/>
      <c r="AB1" s="106"/>
      <c r="AC1" s="106"/>
      <c r="AD1" s="106"/>
      <c r="AE1" s="106"/>
    </row>
    <row r="2" spans="1:62" ht="9" customHeight="1" x14ac:dyDescent="0.4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</row>
    <row r="3" spans="1:62" ht="9" customHeight="1" x14ac:dyDescent="0.4">
      <c r="A3" s="106"/>
      <c r="B3" s="106"/>
      <c r="C3" s="106"/>
      <c r="D3" s="106"/>
      <c r="E3" s="106"/>
      <c r="F3" s="106"/>
      <c r="G3" s="106"/>
      <c r="H3" s="106"/>
      <c r="I3" s="105">
        <f>MIN(補助金申請額算出表!J15,補助金申請額算出表!J28)</f>
        <v>0</v>
      </c>
      <c r="J3" s="105"/>
      <c r="K3" s="105"/>
      <c r="L3" s="105"/>
      <c r="M3" s="105"/>
      <c r="N3" s="105"/>
      <c r="O3" s="105"/>
      <c r="P3" s="105">
        <f>P7+P9+P11</f>
        <v>0</v>
      </c>
      <c r="Q3" s="105"/>
      <c r="R3" s="105"/>
      <c r="S3" s="105"/>
      <c r="T3" s="105"/>
      <c r="U3" s="105"/>
      <c r="V3" s="105"/>
      <c r="W3" s="105"/>
      <c r="X3" s="105"/>
      <c r="Y3" s="105"/>
      <c r="Z3" s="105">
        <f>I3-P3</f>
        <v>0</v>
      </c>
      <c r="AA3" s="105"/>
      <c r="AB3" s="105"/>
      <c r="AC3" s="105"/>
      <c r="AD3" s="105"/>
      <c r="AE3" s="105"/>
    </row>
    <row r="4" spans="1:62" ht="9" customHeight="1" x14ac:dyDescent="0.4">
      <c r="A4" s="108"/>
      <c r="B4" s="108"/>
      <c r="C4" s="108"/>
      <c r="D4" s="108"/>
      <c r="E4" s="108"/>
      <c r="F4" s="108"/>
      <c r="G4" s="108"/>
      <c r="H4" s="108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</row>
    <row r="5" spans="1:62" ht="9" customHeight="1" x14ac:dyDescent="0.4">
      <c r="A5" s="106" t="s">
        <v>50</v>
      </c>
      <c r="B5" s="106"/>
      <c r="C5" s="106"/>
      <c r="D5" s="106"/>
      <c r="E5" s="106"/>
      <c r="F5" s="106"/>
      <c r="G5" s="106"/>
      <c r="H5" s="106"/>
      <c r="I5" s="106" t="s">
        <v>39</v>
      </c>
      <c r="J5" s="106"/>
      <c r="K5" s="106"/>
      <c r="L5" s="106"/>
      <c r="M5" s="106"/>
      <c r="N5" s="106"/>
      <c r="O5" s="106"/>
      <c r="P5" s="106" t="s">
        <v>51</v>
      </c>
      <c r="Q5" s="106"/>
      <c r="R5" s="106"/>
      <c r="S5" s="106"/>
      <c r="T5" s="106"/>
      <c r="U5" s="106"/>
      <c r="V5" s="106"/>
      <c r="W5" s="106"/>
      <c r="X5" s="106"/>
      <c r="Y5" s="106"/>
      <c r="Z5" s="106" t="s">
        <v>52</v>
      </c>
      <c r="AA5" s="106"/>
      <c r="AB5" s="106"/>
      <c r="AC5" s="106"/>
      <c r="AD5" s="106"/>
      <c r="AE5" s="106"/>
      <c r="AF5" s="106"/>
      <c r="AG5" s="106"/>
      <c r="AH5" s="106"/>
      <c r="AI5" s="106" t="s">
        <v>53</v>
      </c>
      <c r="AJ5" s="106"/>
      <c r="AK5" s="106"/>
      <c r="AL5" s="106"/>
      <c r="AM5" s="106"/>
      <c r="AN5" s="106"/>
      <c r="AO5" s="106"/>
      <c r="AP5" s="106"/>
      <c r="AQ5" s="106"/>
      <c r="AR5" s="106"/>
      <c r="AS5" s="106" t="s">
        <v>54</v>
      </c>
      <c r="AT5" s="106"/>
      <c r="AU5" s="106"/>
      <c r="AV5" s="106"/>
      <c r="AW5" s="106"/>
      <c r="AX5" s="106"/>
      <c r="AY5" s="106"/>
      <c r="AZ5" s="106"/>
      <c r="BA5" s="106"/>
      <c r="BB5" s="106" t="s">
        <v>55</v>
      </c>
      <c r="BC5" s="106"/>
      <c r="BD5" s="106"/>
      <c r="BE5" s="106"/>
      <c r="BF5" s="106"/>
      <c r="BG5" s="106"/>
      <c r="BH5" s="106"/>
      <c r="BI5" s="106"/>
      <c r="BJ5" s="106"/>
    </row>
    <row r="6" spans="1:62" ht="9" customHeight="1" x14ac:dyDescent="0.4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</row>
    <row r="7" spans="1:62" ht="9" customHeight="1" x14ac:dyDescent="0.4">
      <c r="A7" s="106" t="s">
        <v>59</v>
      </c>
      <c r="B7" s="106"/>
      <c r="C7" s="106"/>
      <c r="D7" s="106"/>
      <c r="E7" s="106"/>
      <c r="F7" s="106"/>
      <c r="G7" s="106"/>
      <c r="H7" s="106"/>
      <c r="I7" s="107">
        <f>IFERROR($I$3*(補助金申請額算出表!J22/補助金申請額算出表!J28),0)</f>
        <v>0</v>
      </c>
      <c r="J7" s="107"/>
      <c r="K7" s="107"/>
      <c r="L7" s="107"/>
      <c r="M7" s="107"/>
      <c r="N7" s="107"/>
      <c r="O7" s="107"/>
      <c r="P7" s="105">
        <f>IFERROR(ROUNDDOWN($I$3*(補助金申請額算出表!J22/補助金申請額算出表!J28),0),0)</f>
        <v>0</v>
      </c>
      <c r="Q7" s="105"/>
      <c r="R7" s="105"/>
      <c r="S7" s="105"/>
      <c r="T7" s="105"/>
      <c r="U7" s="105"/>
      <c r="V7" s="105"/>
      <c r="W7" s="105"/>
      <c r="X7" s="105"/>
      <c r="Y7" s="105"/>
      <c r="Z7" s="107">
        <f>I7-P7</f>
        <v>0</v>
      </c>
      <c r="AA7" s="107"/>
      <c r="AB7" s="107"/>
      <c r="AC7" s="107"/>
      <c r="AD7" s="107"/>
      <c r="AE7" s="107"/>
      <c r="AF7" s="107"/>
      <c r="AG7" s="107"/>
      <c r="AH7" s="107"/>
      <c r="AI7" s="106">
        <f>_xlfn.RANK.EQ(Z7,Z7:AH12)</f>
        <v>1</v>
      </c>
      <c r="AJ7" s="106"/>
      <c r="AK7" s="106"/>
      <c r="AL7" s="106"/>
      <c r="AM7" s="106"/>
      <c r="AN7" s="106"/>
      <c r="AO7" s="106"/>
      <c r="AP7" s="106"/>
      <c r="AQ7" s="106"/>
      <c r="AR7" s="106"/>
      <c r="AS7" s="105">
        <f>IF(AI7&lt;=Z3,1,0)</f>
        <v>0</v>
      </c>
      <c r="AT7" s="105"/>
      <c r="AU7" s="105"/>
      <c r="AV7" s="105"/>
      <c r="AW7" s="105"/>
      <c r="AX7" s="105"/>
      <c r="AY7" s="105"/>
      <c r="AZ7" s="105"/>
      <c r="BA7" s="105"/>
      <c r="BB7" s="105">
        <f>P7+AS7</f>
        <v>0</v>
      </c>
      <c r="BC7" s="105"/>
      <c r="BD7" s="105"/>
      <c r="BE7" s="105"/>
      <c r="BF7" s="105"/>
      <c r="BG7" s="105"/>
      <c r="BH7" s="105"/>
      <c r="BI7" s="105"/>
      <c r="BJ7" s="105"/>
    </row>
    <row r="8" spans="1:62" ht="9" customHeight="1" x14ac:dyDescent="0.4">
      <c r="A8" s="106"/>
      <c r="B8" s="106"/>
      <c r="C8" s="106"/>
      <c r="D8" s="106"/>
      <c r="E8" s="106"/>
      <c r="F8" s="106"/>
      <c r="G8" s="106"/>
      <c r="H8" s="106"/>
      <c r="I8" s="107"/>
      <c r="J8" s="107"/>
      <c r="K8" s="107"/>
      <c r="L8" s="107"/>
      <c r="M8" s="107"/>
      <c r="N8" s="107"/>
      <c r="O8" s="107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7"/>
      <c r="AA8" s="107"/>
      <c r="AB8" s="107"/>
      <c r="AC8" s="107"/>
      <c r="AD8" s="107"/>
      <c r="AE8" s="107"/>
      <c r="AF8" s="107"/>
      <c r="AG8" s="107"/>
      <c r="AH8" s="107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</row>
    <row r="9" spans="1:62" ht="9" customHeight="1" x14ac:dyDescent="0.4">
      <c r="A9" s="106">
        <f>[2]軽減状況総括表!E21</f>
        <v>1</v>
      </c>
      <c r="B9" s="106"/>
      <c r="C9" s="106"/>
      <c r="D9" s="106"/>
      <c r="E9" s="106"/>
      <c r="F9" s="106"/>
      <c r="G9" s="106"/>
      <c r="H9" s="106"/>
      <c r="I9" s="107">
        <f>IFERROR($I$3*(補助金申請額算出表!J24/補助金申請額算出表!J28),0)</f>
        <v>0</v>
      </c>
      <c r="J9" s="107"/>
      <c r="K9" s="107"/>
      <c r="L9" s="107"/>
      <c r="M9" s="107"/>
      <c r="N9" s="107"/>
      <c r="O9" s="107"/>
      <c r="P9" s="105">
        <f>IFERROR(ROUNDDOWN($I$3*(補助金申請額算出表!J24/補助金申請額算出表!J28),0),0)</f>
        <v>0</v>
      </c>
      <c r="Q9" s="105"/>
      <c r="R9" s="105"/>
      <c r="S9" s="105"/>
      <c r="T9" s="105"/>
      <c r="U9" s="105"/>
      <c r="V9" s="105"/>
      <c r="W9" s="105"/>
      <c r="X9" s="105"/>
      <c r="Y9" s="105"/>
      <c r="Z9" s="107">
        <f>I9-P9</f>
        <v>0</v>
      </c>
      <c r="AA9" s="107"/>
      <c r="AB9" s="107"/>
      <c r="AC9" s="107"/>
      <c r="AD9" s="107"/>
      <c r="AE9" s="107"/>
      <c r="AF9" s="107"/>
      <c r="AG9" s="107"/>
      <c r="AH9" s="107"/>
      <c r="AI9" s="106">
        <f>IF(A9=0,"",_xlfn.RANK.EQ(Z9,Z7:AH12))</f>
        <v>1</v>
      </c>
      <c r="AJ9" s="106"/>
      <c r="AK9" s="106"/>
      <c r="AL9" s="106"/>
      <c r="AM9" s="106"/>
      <c r="AN9" s="106"/>
      <c r="AO9" s="106"/>
      <c r="AP9" s="106"/>
      <c r="AQ9" s="106"/>
      <c r="AR9" s="106"/>
      <c r="AS9" s="105">
        <f>IF(AI9&lt;=Z3,1,0)</f>
        <v>0</v>
      </c>
      <c r="AT9" s="105"/>
      <c r="AU9" s="105"/>
      <c r="AV9" s="105"/>
      <c r="AW9" s="105"/>
      <c r="AX9" s="105"/>
      <c r="AY9" s="105"/>
      <c r="AZ9" s="105"/>
      <c r="BA9" s="105"/>
      <c r="BB9" s="105">
        <f>IF(A9=0,0,P9+AS9)</f>
        <v>0</v>
      </c>
      <c r="BC9" s="105"/>
      <c r="BD9" s="105"/>
      <c r="BE9" s="105"/>
      <c r="BF9" s="105"/>
      <c r="BG9" s="105"/>
      <c r="BH9" s="105"/>
      <c r="BI9" s="105"/>
      <c r="BJ9" s="105"/>
    </row>
    <row r="10" spans="1:62" ht="9" customHeight="1" x14ac:dyDescent="0.4">
      <c r="A10" s="106"/>
      <c r="B10" s="106"/>
      <c r="C10" s="106"/>
      <c r="D10" s="106"/>
      <c r="E10" s="106"/>
      <c r="F10" s="106"/>
      <c r="G10" s="106"/>
      <c r="H10" s="106"/>
      <c r="I10" s="107"/>
      <c r="J10" s="107"/>
      <c r="K10" s="107"/>
      <c r="L10" s="107"/>
      <c r="M10" s="107"/>
      <c r="N10" s="107"/>
      <c r="O10" s="107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7"/>
      <c r="AA10" s="107"/>
      <c r="AB10" s="107"/>
      <c r="AC10" s="107"/>
      <c r="AD10" s="107"/>
      <c r="AE10" s="107"/>
      <c r="AF10" s="107"/>
      <c r="AG10" s="107"/>
      <c r="AH10" s="107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</row>
    <row r="11" spans="1:62" ht="9" customHeight="1" x14ac:dyDescent="0.4">
      <c r="A11" s="106">
        <f>[2]軽減状況総括表!E24</f>
        <v>2</v>
      </c>
      <c r="B11" s="106"/>
      <c r="C11" s="106"/>
      <c r="D11" s="106"/>
      <c r="E11" s="106"/>
      <c r="F11" s="106"/>
      <c r="G11" s="106"/>
      <c r="H11" s="106"/>
      <c r="I11" s="107">
        <f>IFERROR($I$3*(補助金申請額算出表!J26/補助金申請額算出表!J28),0)</f>
        <v>0</v>
      </c>
      <c r="J11" s="107"/>
      <c r="K11" s="107"/>
      <c r="L11" s="107"/>
      <c r="M11" s="107"/>
      <c r="N11" s="107"/>
      <c r="O11" s="107"/>
      <c r="P11" s="105">
        <f>IFERROR(ROUNDDOWN($I$3*(補助金申請額算出表!J26/補助金申請額算出表!J28),0),0)</f>
        <v>0</v>
      </c>
      <c r="Q11" s="105"/>
      <c r="R11" s="105"/>
      <c r="S11" s="105"/>
      <c r="T11" s="105"/>
      <c r="U11" s="105"/>
      <c r="V11" s="105"/>
      <c r="W11" s="105"/>
      <c r="X11" s="105"/>
      <c r="Y11" s="105"/>
      <c r="Z11" s="107">
        <f>I11-P11</f>
        <v>0</v>
      </c>
      <c r="AA11" s="107"/>
      <c r="AB11" s="107"/>
      <c r="AC11" s="107"/>
      <c r="AD11" s="107"/>
      <c r="AE11" s="107"/>
      <c r="AF11" s="107"/>
      <c r="AG11" s="107"/>
      <c r="AH11" s="107"/>
      <c r="AI11" s="106">
        <f>IF(A11=0,"",_xlfn.RANK.EQ(Z11,Z7:AH12))</f>
        <v>1</v>
      </c>
      <c r="AJ11" s="106"/>
      <c r="AK11" s="106"/>
      <c r="AL11" s="106"/>
      <c r="AM11" s="106"/>
      <c r="AN11" s="106"/>
      <c r="AO11" s="106"/>
      <c r="AP11" s="106"/>
      <c r="AQ11" s="106"/>
      <c r="AR11" s="106"/>
      <c r="AS11" s="105">
        <f>IF(AI11&lt;=Z3,1,0)</f>
        <v>0</v>
      </c>
      <c r="AT11" s="105"/>
      <c r="AU11" s="105"/>
      <c r="AV11" s="105"/>
      <c r="AW11" s="105"/>
      <c r="AX11" s="105"/>
      <c r="AY11" s="105"/>
      <c r="AZ11" s="105"/>
      <c r="BA11" s="105"/>
      <c r="BB11" s="105">
        <f>IF(A11=0,0,P11+AS11)</f>
        <v>0</v>
      </c>
      <c r="BC11" s="105"/>
      <c r="BD11" s="105"/>
      <c r="BE11" s="105"/>
      <c r="BF11" s="105"/>
      <c r="BG11" s="105"/>
      <c r="BH11" s="105"/>
      <c r="BI11" s="105"/>
      <c r="BJ11" s="105"/>
    </row>
    <row r="12" spans="1:62" ht="9" customHeight="1" x14ac:dyDescent="0.4">
      <c r="A12" s="106"/>
      <c r="B12" s="106"/>
      <c r="C12" s="106"/>
      <c r="D12" s="106"/>
      <c r="E12" s="106"/>
      <c r="F12" s="106"/>
      <c r="G12" s="106"/>
      <c r="H12" s="106"/>
      <c r="I12" s="107"/>
      <c r="J12" s="107"/>
      <c r="K12" s="107"/>
      <c r="L12" s="107"/>
      <c r="M12" s="107"/>
      <c r="N12" s="107"/>
      <c r="O12" s="107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7"/>
      <c r="AA12" s="107"/>
      <c r="AB12" s="107"/>
      <c r="AC12" s="107"/>
      <c r="AD12" s="107"/>
      <c r="AE12" s="107"/>
      <c r="AF12" s="107"/>
      <c r="AG12" s="107"/>
      <c r="AH12" s="107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</row>
    <row r="13" spans="1:62" ht="9" customHeight="1" x14ac:dyDescent="0.4"/>
    <row r="14" spans="1:62" ht="9" customHeight="1" x14ac:dyDescent="0.4">
      <c r="A14" s="106" t="s">
        <v>19</v>
      </c>
      <c r="B14" s="106"/>
      <c r="C14" s="106"/>
      <c r="D14" s="106"/>
      <c r="E14" s="106"/>
      <c r="F14" s="106"/>
      <c r="G14" s="106"/>
      <c r="H14" s="106"/>
      <c r="I14" s="106" t="s">
        <v>36</v>
      </c>
      <c r="J14" s="106"/>
      <c r="K14" s="106"/>
      <c r="L14" s="106"/>
      <c r="M14" s="106"/>
      <c r="N14" s="106"/>
      <c r="O14" s="106"/>
      <c r="P14" s="106" t="s">
        <v>48</v>
      </c>
      <c r="Q14" s="106"/>
      <c r="R14" s="106"/>
      <c r="S14" s="106"/>
      <c r="T14" s="106"/>
      <c r="U14" s="106"/>
      <c r="V14" s="106"/>
      <c r="W14" s="106"/>
      <c r="X14" s="106"/>
      <c r="Y14" s="106"/>
      <c r="Z14" s="106" t="s">
        <v>49</v>
      </c>
      <c r="AA14" s="106"/>
      <c r="AB14" s="106"/>
      <c r="AC14" s="106"/>
      <c r="AD14" s="106"/>
      <c r="AE14" s="106"/>
    </row>
    <row r="15" spans="1:62" ht="9" customHeight="1" x14ac:dyDescent="0.4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</row>
    <row r="16" spans="1:62" ht="9" customHeight="1" x14ac:dyDescent="0.4">
      <c r="A16" s="106"/>
      <c r="B16" s="106"/>
      <c r="C16" s="106"/>
      <c r="D16" s="106"/>
      <c r="E16" s="106"/>
      <c r="F16" s="106"/>
      <c r="G16" s="106"/>
      <c r="H16" s="106"/>
      <c r="I16" s="105">
        <f>MIN(補助金申請額算出表!AB15,補助金申請額算出表!J40)</f>
        <v>0</v>
      </c>
      <c r="J16" s="105"/>
      <c r="K16" s="105"/>
      <c r="L16" s="105"/>
      <c r="M16" s="105"/>
      <c r="N16" s="105"/>
      <c r="O16" s="105"/>
      <c r="P16" s="105">
        <f>P20+P22+P24</f>
        <v>0</v>
      </c>
      <c r="Q16" s="105"/>
      <c r="R16" s="105"/>
      <c r="S16" s="105"/>
      <c r="T16" s="105"/>
      <c r="U16" s="105"/>
      <c r="V16" s="105"/>
      <c r="W16" s="105"/>
      <c r="X16" s="105"/>
      <c r="Y16" s="105"/>
      <c r="Z16" s="105">
        <f>I16-P16</f>
        <v>0</v>
      </c>
      <c r="AA16" s="105"/>
      <c r="AB16" s="105"/>
      <c r="AC16" s="105"/>
      <c r="AD16" s="105"/>
      <c r="AE16" s="105"/>
    </row>
    <row r="17" spans="1:62" ht="9" customHeight="1" x14ac:dyDescent="0.4">
      <c r="A17" s="108"/>
      <c r="B17" s="108"/>
      <c r="C17" s="108"/>
      <c r="D17" s="108"/>
      <c r="E17" s="108"/>
      <c r="F17" s="108"/>
      <c r="G17" s="108"/>
      <c r="H17" s="108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</row>
    <row r="18" spans="1:62" ht="9" customHeight="1" x14ac:dyDescent="0.4">
      <c r="A18" s="106" t="s">
        <v>50</v>
      </c>
      <c r="B18" s="106"/>
      <c r="C18" s="106"/>
      <c r="D18" s="106"/>
      <c r="E18" s="106"/>
      <c r="F18" s="106"/>
      <c r="G18" s="106"/>
      <c r="H18" s="106"/>
      <c r="I18" s="106" t="s">
        <v>39</v>
      </c>
      <c r="J18" s="106"/>
      <c r="K18" s="106"/>
      <c r="L18" s="106"/>
      <c r="M18" s="106"/>
      <c r="N18" s="106"/>
      <c r="O18" s="106"/>
      <c r="P18" s="106" t="s">
        <v>51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 t="s">
        <v>52</v>
      </c>
      <c r="AA18" s="106"/>
      <c r="AB18" s="106"/>
      <c r="AC18" s="106"/>
      <c r="AD18" s="106"/>
      <c r="AE18" s="106"/>
      <c r="AF18" s="106"/>
      <c r="AG18" s="106"/>
      <c r="AH18" s="106"/>
      <c r="AI18" s="106" t="s">
        <v>53</v>
      </c>
      <c r="AJ18" s="106"/>
      <c r="AK18" s="106"/>
      <c r="AL18" s="106"/>
      <c r="AM18" s="106"/>
      <c r="AN18" s="106"/>
      <c r="AO18" s="106"/>
      <c r="AP18" s="106"/>
      <c r="AQ18" s="106"/>
      <c r="AR18" s="106"/>
      <c r="AS18" s="106" t="s">
        <v>54</v>
      </c>
      <c r="AT18" s="106"/>
      <c r="AU18" s="106"/>
      <c r="AV18" s="106"/>
      <c r="AW18" s="106"/>
      <c r="AX18" s="106"/>
      <c r="AY18" s="106"/>
      <c r="AZ18" s="106"/>
      <c r="BA18" s="106"/>
      <c r="BB18" s="106" t="s">
        <v>55</v>
      </c>
      <c r="BC18" s="106"/>
      <c r="BD18" s="106"/>
      <c r="BE18" s="106"/>
      <c r="BF18" s="106"/>
      <c r="BG18" s="106"/>
      <c r="BH18" s="106"/>
      <c r="BI18" s="106"/>
      <c r="BJ18" s="106"/>
    </row>
    <row r="19" spans="1:62" ht="9" customHeight="1" x14ac:dyDescent="0.4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</row>
    <row r="20" spans="1:62" ht="9" customHeight="1" x14ac:dyDescent="0.4">
      <c r="A20" s="106" t="s">
        <v>60</v>
      </c>
      <c r="B20" s="106"/>
      <c r="C20" s="106"/>
      <c r="D20" s="106"/>
      <c r="E20" s="106"/>
      <c r="F20" s="106"/>
      <c r="G20" s="106"/>
      <c r="H20" s="106"/>
      <c r="I20" s="107">
        <f>IFERROR($I$16*(補助金申請額算出表!J34/補助金申請額算出表!J40),0)</f>
        <v>0</v>
      </c>
      <c r="J20" s="107"/>
      <c r="K20" s="107"/>
      <c r="L20" s="107"/>
      <c r="M20" s="107"/>
      <c r="N20" s="107"/>
      <c r="O20" s="107"/>
      <c r="P20" s="105">
        <f>IFERROR(ROUNDDOWN($I$16*(補助金申請額算出表!J34/補助金申請額算出表!J40),0),0)</f>
        <v>0</v>
      </c>
      <c r="Q20" s="105"/>
      <c r="R20" s="105"/>
      <c r="S20" s="105"/>
      <c r="T20" s="105"/>
      <c r="U20" s="105"/>
      <c r="V20" s="105"/>
      <c r="W20" s="105"/>
      <c r="X20" s="105"/>
      <c r="Y20" s="105"/>
      <c r="Z20" s="107">
        <f>I20-P20</f>
        <v>0</v>
      </c>
      <c r="AA20" s="107"/>
      <c r="AB20" s="107"/>
      <c r="AC20" s="107"/>
      <c r="AD20" s="107"/>
      <c r="AE20" s="107"/>
      <c r="AF20" s="107"/>
      <c r="AG20" s="107"/>
      <c r="AH20" s="107"/>
      <c r="AI20" s="106">
        <f>_xlfn.RANK.EQ(Z20,Z20:AH25)</f>
        <v>1</v>
      </c>
      <c r="AJ20" s="106"/>
      <c r="AK20" s="106"/>
      <c r="AL20" s="106"/>
      <c r="AM20" s="106"/>
      <c r="AN20" s="106"/>
      <c r="AO20" s="106"/>
      <c r="AP20" s="106"/>
      <c r="AQ20" s="106"/>
      <c r="AR20" s="106"/>
      <c r="AS20" s="105">
        <f>IF(AI20&lt;=Z16,1,0)</f>
        <v>0</v>
      </c>
      <c r="AT20" s="105"/>
      <c r="AU20" s="105"/>
      <c r="AV20" s="105"/>
      <c r="AW20" s="105"/>
      <c r="AX20" s="105"/>
      <c r="AY20" s="105"/>
      <c r="AZ20" s="105"/>
      <c r="BA20" s="105"/>
      <c r="BB20" s="105">
        <f>P20+AS20</f>
        <v>0</v>
      </c>
      <c r="BC20" s="105"/>
      <c r="BD20" s="105"/>
      <c r="BE20" s="105"/>
      <c r="BF20" s="105"/>
      <c r="BG20" s="105"/>
      <c r="BH20" s="105"/>
      <c r="BI20" s="105"/>
      <c r="BJ20" s="105"/>
    </row>
    <row r="21" spans="1:62" ht="9" customHeight="1" x14ac:dyDescent="0.4">
      <c r="A21" s="106"/>
      <c r="B21" s="106"/>
      <c r="C21" s="106"/>
      <c r="D21" s="106"/>
      <c r="E21" s="106"/>
      <c r="F21" s="106"/>
      <c r="G21" s="106"/>
      <c r="H21" s="106"/>
      <c r="I21" s="107"/>
      <c r="J21" s="107"/>
      <c r="K21" s="107"/>
      <c r="L21" s="107"/>
      <c r="M21" s="107"/>
      <c r="N21" s="107"/>
      <c r="O21" s="107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7"/>
      <c r="AA21" s="107"/>
      <c r="AB21" s="107"/>
      <c r="AC21" s="107"/>
      <c r="AD21" s="107"/>
      <c r="AE21" s="107"/>
      <c r="AF21" s="107"/>
      <c r="AG21" s="107"/>
      <c r="AH21" s="107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</row>
    <row r="22" spans="1:62" ht="9" customHeight="1" x14ac:dyDescent="0.4">
      <c r="A22" s="106">
        <f>A9</f>
        <v>1</v>
      </c>
      <c r="B22" s="106"/>
      <c r="C22" s="106"/>
      <c r="D22" s="106"/>
      <c r="E22" s="106"/>
      <c r="F22" s="106"/>
      <c r="G22" s="106"/>
      <c r="H22" s="106"/>
      <c r="I22" s="107">
        <f>IFERROR($I$16*(補助金申請額算出表!J36/補助金申請額算出表!J40),0)</f>
        <v>0</v>
      </c>
      <c r="J22" s="107"/>
      <c r="K22" s="107"/>
      <c r="L22" s="107"/>
      <c r="M22" s="107"/>
      <c r="N22" s="107"/>
      <c r="O22" s="107"/>
      <c r="P22" s="105">
        <f>IFERROR(ROUNDDOWN($I$16*(補助金申請額算出表!J36/補助金申請額算出表!J40),0),0)</f>
        <v>0</v>
      </c>
      <c r="Q22" s="105"/>
      <c r="R22" s="105"/>
      <c r="S22" s="105"/>
      <c r="T22" s="105"/>
      <c r="U22" s="105"/>
      <c r="V22" s="105"/>
      <c r="W22" s="105"/>
      <c r="X22" s="105"/>
      <c r="Y22" s="105"/>
      <c r="Z22" s="107">
        <f>I22-P22</f>
        <v>0</v>
      </c>
      <c r="AA22" s="107"/>
      <c r="AB22" s="107"/>
      <c r="AC22" s="107"/>
      <c r="AD22" s="107"/>
      <c r="AE22" s="107"/>
      <c r="AF22" s="107"/>
      <c r="AG22" s="107"/>
      <c r="AH22" s="107"/>
      <c r="AI22" s="106">
        <f>IF(A22=0,"",_xlfn.RANK.EQ(Z22,Z20:AH25))</f>
        <v>1</v>
      </c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f>IF(AI22&lt;=Z16,1,0)</f>
        <v>0</v>
      </c>
      <c r="AT22" s="105"/>
      <c r="AU22" s="105"/>
      <c r="AV22" s="105"/>
      <c r="AW22" s="105"/>
      <c r="AX22" s="105"/>
      <c r="AY22" s="105"/>
      <c r="AZ22" s="105"/>
      <c r="BA22" s="105"/>
      <c r="BB22" s="105">
        <f>IF(A22=0,0,P22+AS22)</f>
        <v>0</v>
      </c>
      <c r="BC22" s="105"/>
      <c r="BD22" s="105"/>
      <c r="BE22" s="105"/>
      <c r="BF22" s="105"/>
      <c r="BG22" s="105"/>
      <c r="BH22" s="105"/>
      <c r="BI22" s="105"/>
      <c r="BJ22" s="105"/>
    </row>
    <row r="23" spans="1:62" ht="9" customHeight="1" x14ac:dyDescent="0.4">
      <c r="A23" s="106"/>
      <c r="B23" s="106"/>
      <c r="C23" s="106"/>
      <c r="D23" s="106"/>
      <c r="E23" s="106"/>
      <c r="F23" s="106"/>
      <c r="G23" s="106"/>
      <c r="H23" s="106"/>
      <c r="I23" s="107"/>
      <c r="J23" s="107"/>
      <c r="K23" s="107"/>
      <c r="L23" s="107"/>
      <c r="M23" s="107"/>
      <c r="N23" s="107"/>
      <c r="O23" s="107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7"/>
      <c r="AA23" s="107"/>
      <c r="AB23" s="107"/>
      <c r="AC23" s="107"/>
      <c r="AD23" s="107"/>
      <c r="AE23" s="107"/>
      <c r="AF23" s="107"/>
      <c r="AG23" s="107"/>
      <c r="AH23" s="107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</row>
    <row r="24" spans="1:62" ht="9" customHeight="1" x14ac:dyDescent="0.4">
      <c r="A24" s="106">
        <f>A11</f>
        <v>2</v>
      </c>
      <c r="B24" s="106"/>
      <c r="C24" s="106"/>
      <c r="D24" s="106"/>
      <c r="E24" s="106"/>
      <c r="F24" s="106"/>
      <c r="G24" s="106"/>
      <c r="H24" s="106"/>
      <c r="I24" s="107">
        <f>IFERROR($I$16*(補助金申請額算出表!J38/補助金申請額算出表!J40),0)</f>
        <v>0</v>
      </c>
      <c r="J24" s="107"/>
      <c r="K24" s="107"/>
      <c r="L24" s="107"/>
      <c r="M24" s="107"/>
      <c r="N24" s="107"/>
      <c r="O24" s="107"/>
      <c r="P24" s="105">
        <f>IFERROR(ROUNDDOWN($I$16*(補助金申請額算出表!J38/補助金申請額算出表!J40),0),0)</f>
        <v>0</v>
      </c>
      <c r="Q24" s="105"/>
      <c r="R24" s="105"/>
      <c r="S24" s="105"/>
      <c r="T24" s="105"/>
      <c r="U24" s="105"/>
      <c r="V24" s="105"/>
      <c r="W24" s="105"/>
      <c r="X24" s="105"/>
      <c r="Y24" s="105"/>
      <c r="Z24" s="107">
        <f>I24-P24</f>
        <v>0</v>
      </c>
      <c r="AA24" s="107"/>
      <c r="AB24" s="107"/>
      <c r="AC24" s="107"/>
      <c r="AD24" s="107"/>
      <c r="AE24" s="107"/>
      <c r="AF24" s="107"/>
      <c r="AG24" s="107"/>
      <c r="AH24" s="107"/>
      <c r="AI24" s="106">
        <f>IF(A24=0,"",_xlfn.RANK.EQ(Z24,Z20:AH25))</f>
        <v>1</v>
      </c>
      <c r="AJ24" s="106"/>
      <c r="AK24" s="106"/>
      <c r="AL24" s="106"/>
      <c r="AM24" s="106"/>
      <c r="AN24" s="106"/>
      <c r="AO24" s="106"/>
      <c r="AP24" s="106"/>
      <c r="AQ24" s="106"/>
      <c r="AR24" s="106"/>
      <c r="AS24" s="105">
        <f>IF(AI24&lt;=Z16,1,0)</f>
        <v>0</v>
      </c>
      <c r="AT24" s="105"/>
      <c r="AU24" s="105"/>
      <c r="AV24" s="105"/>
      <c r="AW24" s="105"/>
      <c r="AX24" s="105"/>
      <c r="AY24" s="105"/>
      <c r="AZ24" s="105"/>
      <c r="BA24" s="105"/>
      <c r="BB24" s="105">
        <f>IF(A24=0,0,P24+AS24)</f>
        <v>0</v>
      </c>
      <c r="BC24" s="105"/>
      <c r="BD24" s="105"/>
      <c r="BE24" s="105"/>
      <c r="BF24" s="105"/>
      <c r="BG24" s="105"/>
      <c r="BH24" s="105"/>
      <c r="BI24" s="105"/>
      <c r="BJ24" s="105"/>
    </row>
    <row r="25" spans="1:62" ht="9" customHeight="1" x14ac:dyDescent="0.4">
      <c r="A25" s="106"/>
      <c r="B25" s="106"/>
      <c r="C25" s="106"/>
      <c r="D25" s="106"/>
      <c r="E25" s="106"/>
      <c r="F25" s="106"/>
      <c r="G25" s="106"/>
      <c r="H25" s="106"/>
      <c r="I25" s="107"/>
      <c r="J25" s="107"/>
      <c r="K25" s="107"/>
      <c r="L25" s="107"/>
      <c r="M25" s="107"/>
      <c r="N25" s="107"/>
      <c r="O25" s="107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7"/>
      <c r="AA25" s="107"/>
      <c r="AB25" s="107"/>
      <c r="AC25" s="107"/>
      <c r="AD25" s="107"/>
      <c r="AE25" s="107"/>
      <c r="AF25" s="107"/>
      <c r="AG25" s="107"/>
      <c r="AH25" s="107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</row>
    <row r="26" spans="1:62" ht="9" customHeight="1" x14ac:dyDescent="0.4"/>
    <row r="27" spans="1:62" ht="9" customHeight="1" x14ac:dyDescent="0.4">
      <c r="A27" s="106" t="s">
        <v>56</v>
      </c>
      <c r="B27" s="106"/>
      <c r="C27" s="106"/>
      <c r="D27" s="106"/>
      <c r="E27" s="106"/>
      <c r="F27" s="106"/>
      <c r="G27" s="106"/>
      <c r="H27" s="106"/>
      <c r="I27" s="106" t="s">
        <v>36</v>
      </c>
      <c r="J27" s="106"/>
      <c r="K27" s="106"/>
      <c r="L27" s="106"/>
      <c r="M27" s="106"/>
      <c r="N27" s="106"/>
      <c r="O27" s="106"/>
      <c r="P27" s="106" t="s">
        <v>48</v>
      </c>
      <c r="Q27" s="106"/>
      <c r="R27" s="106"/>
      <c r="S27" s="106"/>
      <c r="T27" s="106"/>
      <c r="U27" s="106"/>
      <c r="V27" s="106"/>
      <c r="W27" s="106"/>
      <c r="X27" s="106"/>
      <c r="Y27" s="106"/>
      <c r="Z27" s="106" t="s">
        <v>49</v>
      </c>
      <c r="AA27" s="106"/>
      <c r="AB27" s="106"/>
      <c r="AC27" s="106"/>
      <c r="AD27" s="106"/>
      <c r="AE27" s="106"/>
    </row>
    <row r="28" spans="1:62" ht="9" customHeight="1" x14ac:dyDescent="0.4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</row>
    <row r="29" spans="1:62" ht="9" customHeight="1" x14ac:dyDescent="0.4">
      <c r="A29" s="106"/>
      <c r="B29" s="106"/>
      <c r="C29" s="106"/>
      <c r="D29" s="106"/>
      <c r="E29" s="106"/>
      <c r="F29" s="106"/>
      <c r="G29" s="106"/>
      <c r="H29" s="106"/>
      <c r="I29" s="105">
        <f>MIN(補助金申請額算出表!AT15,補助金申請額算出表!J52)</f>
        <v>0</v>
      </c>
      <c r="J29" s="105"/>
      <c r="K29" s="105"/>
      <c r="L29" s="105"/>
      <c r="M29" s="105"/>
      <c r="N29" s="105"/>
      <c r="O29" s="105"/>
      <c r="P29" s="105">
        <f>P33+P35+P37</f>
        <v>0</v>
      </c>
      <c r="Q29" s="105"/>
      <c r="R29" s="105"/>
      <c r="S29" s="105"/>
      <c r="T29" s="105"/>
      <c r="U29" s="105"/>
      <c r="V29" s="105"/>
      <c r="W29" s="105"/>
      <c r="X29" s="105"/>
      <c r="Y29" s="105"/>
      <c r="Z29" s="105">
        <f>I29-P29</f>
        <v>0</v>
      </c>
      <c r="AA29" s="105"/>
      <c r="AB29" s="105"/>
      <c r="AC29" s="105"/>
      <c r="AD29" s="105"/>
      <c r="AE29" s="105"/>
    </row>
    <row r="30" spans="1:62" ht="9" customHeight="1" x14ac:dyDescent="0.4">
      <c r="A30" s="108"/>
      <c r="B30" s="108"/>
      <c r="C30" s="108"/>
      <c r="D30" s="108"/>
      <c r="E30" s="108"/>
      <c r="F30" s="108"/>
      <c r="G30" s="108"/>
      <c r="H30" s="108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</row>
    <row r="31" spans="1:62" ht="9" customHeight="1" x14ac:dyDescent="0.4">
      <c r="A31" s="106" t="s">
        <v>50</v>
      </c>
      <c r="B31" s="106"/>
      <c r="C31" s="106"/>
      <c r="D31" s="106"/>
      <c r="E31" s="106"/>
      <c r="F31" s="106"/>
      <c r="G31" s="106"/>
      <c r="H31" s="106"/>
      <c r="I31" s="106" t="s">
        <v>39</v>
      </c>
      <c r="J31" s="106"/>
      <c r="K31" s="106"/>
      <c r="L31" s="106"/>
      <c r="M31" s="106"/>
      <c r="N31" s="106"/>
      <c r="O31" s="106"/>
      <c r="P31" s="106" t="s">
        <v>51</v>
      </c>
      <c r="Q31" s="106"/>
      <c r="R31" s="106"/>
      <c r="S31" s="106"/>
      <c r="T31" s="106"/>
      <c r="U31" s="106"/>
      <c r="V31" s="106"/>
      <c r="W31" s="106"/>
      <c r="X31" s="106"/>
      <c r="Y31" s="106"/>
      <c r="Z31" s="106" t="s">
        <v>52</v>
      </c>
      <c r="AA31" s="106"/>
      <c r="AB31" s="106"/>
      <c r="AC31" s="106"/>
      <c r="AD31" s="106"/>
      <c r="AE31" s="106"/>
      <c r="AF31" s="106"/>
      <c r="AG31" s="106"/>
      <c r="AH31" s="106"/>
      <c r="AI31" s="106" t="s">
        <v>53</v>
      </c>
      <c r="AJ31" s="106"/>
      <c r="AK31" s="106"/>
      <c r="AL31" s="106"/>
      <c r="AM31" s="106"/>
      <c r="AN31" s="106"/>
      <c r="AO31" s="106"/>
      <c r="AP31" s="106"/>
      <c r="AQ31" s="106"/>
      <c r="AR31" s="106"/>
      <c r="AS31" s="106" t="s">
        <v>54</v>
      </c>
      <c r="AT31" s="106"/>
      <c r="AU31" s="106"/>
      <c r="AV31" s="106"/>
      <c r="AW31" s="106"/>
      <c r="AX31" s="106"/>
      <c r="AY31" s="106"/>
      <c r="AZ31" s="106"/>
      <c r="BA31" s="106"/>
      <c r="BB31" s="106" t="s">
        <v>55</v>
      </c>
      <c r="BC31" s="106"/>
      <c r="BD31" s="106"/>
      <c r="BE31" s="106"/>
      <c r="BF31" s="106"/>
      <c r="BG31" s="106"/>
      <c r="BH31" s="106"/>
      <c r="BI31" s="106"/>
      <c r="BJ31" s="106"/>
    </row>
    <row r="32" spans="1:62" ht="9" customHeight="1" x14ac:dyDescent="0.4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</row>
    <row r="33" spans="1:62" ht="9" customHeight="1" x14ac:dyDescent="0.4">
      <c r="A33" s="106" t="s">
        <v>60</v>
      </c>
      <c r="B33" s="106"/>
      <c r="C33" s="106"/>
      <c r="D33" s="106"/>
      <c r="E33" s="106"/>
      <c r="F33" s="106"/>
      <c r="G33" s="106"/>
      <c r="H33" s="106"/>
      <c r="I33" s="107">
        <f>IFERROR($I$29*(補助金申請額算出表!J46/補助金申請額算出表!J52),0)</f>
        <v>0</v>
      </c>
      <c r="J33" s="107"/>
      <c r="K33" s="107"/>
      <c r="L33" s="107"/>
      <c r="M33" s="107"/>
      <c r="N33" s="107"/>
      <c r="O33" s="107"/>
      <c r="P33" s="105">
        <f>IFERROR(ROUNDDOWN($I$29*(補助金申請額算出表!J46/補助金申請額算出表!J52),0),0)</f>
        <v>0</v>
      </c>
      <c r="Q33" s="105"/>
      <c r="R33" s="105"/>
      <c r="S33" s="105"/>
      <c r="T33" s="105"/>
      <c r="U33" s="105"/>
      <c r="V33" s="105"/>
      <c r="W33" s="105"/>
      <c r="X33" s="105"/>
      <c r="Y33" s="105"/>
      <c r="Z33" s="107">
        <f>I33-P33</f>
        <v>0</v>
      </c>
      <c r="AA33" s="107"/>
      <c r="AB33" s="107"/>
      <c r="AC33" s="107"/>
      <c r="AD33" s="107"/>
      <c r="AE33" s="107"/>
      <c r="AF33" s="107"/>
      <c r="AG33" s="107"/>
      <c r="AH33" s="107"/>
      <c r="AI33" s="106">
        <f>_xlfn.RANK.EQ(Z33,Z33:AH38)</f>
        <v>1</v>
      </c>
      <c r="AJ33" s="106"/>
      <c r="AK33" s="106"/>
      <c r="AL33" s="106"/>
      <c r="AM33" s="106"/>
      <c r="AN33" s="106"/>
      <c r="AO33" s="106"/>
      <c r="AP33" s="106"/>
      <c r="AQ33" s="106"/>
      <c r="AR33" s="106"/>
      <c r="AS33" s="105">
        <f>IF(AI33&lt;=Z29,1,0)</f>
        <v>0</v>
      </c>
      <c r="AT33" s="105"/>
      <c r="AU33" s="105"/>
      <c r="AV33" s="105"/>
      <c r="AW33" s="105"/>
      <c r="AX33" s="105"/>
      <c r="AY33" s="105"/>
      <c r="AZ33" s="105"/>
      <c r="BA33" s="105"/>
      <c r="BB33" s="105">
        <f>P33+AS33</f>
        <v>0</v>
      </c>
      <c r="BC33" s="105"/>
      <c r="BD33" s="105"/>
      <c r="BE33" s="105"/>
      <c r="BF33" s="105"/>
      <c r="BG33" s="105"/>
      <c r="BH33" s="105"/>
      <c r="BI33" s="105"/>
      <c r="BJ33" s="105"/>
    </row>
    <row r="34" spans="1:62" ht="9" customHeight="1" x14ac:dyDescent="0.4">
      <c r="A34" s="106"/>
      <c r="B34" s="106"/>
      <c r="C34" s="106"/>
      <c r="D34" s="106"/>
      <c r="E34" s="106"/>
      <c r="F34" s="106"/>
      <c r="G34" s="106"/>
      <c r="H34" s="106"/>
      <c r="I34" s="107"/>
      <c r="J34" s="107"/>
      <c r="K34" s="107"/>
      <c r="L34" s="107"/>
      <c r="M34" s="107"/>
      <c r="N34" s="107"/>
      <c r="O34" s="107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7"/>
      <c r="AA34" s="107"/>
      <c r="AB34" s="107"/>
      <c r="AC34" s="107"/>
      <c r="AD34" s="107"/>
      <c r="AE34" s="107"/>
      <c r="AF34" s="107"/>
      <c r="AG34" s="107"/>
      <c r="AH34" s="107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</row>
    <row r="35" spans="1:62" ht="9" customHeight="1" x14ac:dyDescent="0.4">
      <c r="A35" s="106">
        <f>A9</f>
        <v>1</v>
      </c>
      <c r="B35" s="106"/>
      <c r="C35" s="106"/>
      <c r="D35" s="106"/>
      <c r="E35" s="106"/>
      <c r="F35" s="106"/>
      <c r="G35" s="106"/>
      <c r="H35" s="106"/>
      <c r="I35" s="107">
        <f>IFERROR($I$29*(補助金申請額算出表!J48/補助金申請額算出表!J52),0)</f>
        <v>0</v>
      </c>
      <c r="J35" s="107"/>
      <c r="K35" s="107"/>
      <c r="L35" s="107"/>
      <c r="M35" s="107"/>
      <c r="N35" s="107"/>
      <c r="O35" s="107"/>
      <c r="P35" s="105">
        <f>IFERROR(ROUNDDOWN($I$29*(補助金申請額算出表!J48/補助金申請額算出表!J52),0),0)</f>
        <v>0</v>
      </c>
      <c r="Q35" s="105"/>
      <c r="R35" s="105"/>
      <c r="S35" s="105"/>
      <c r="T35" s="105"/>
      <c r="U35" s="105"/>
      <c r="V35" s="105"/>
      <c r="W35" s="105"/>
      <c r="X35" s="105"/>
      <c r="Y35" s="105"/>
      <c r="Z35" s="107">
        <f>I35-P35</f>
        <v>0</v>
      </c>
      <c r="AA35" s="107"/>
      <c r="AB35" s="107"/>
      <c r="AC35" s="107"/>
      <c r="AD35" s="107"/>
      <c r="AE35" s="107"/>
      <c r="AF35" s="107"/>
      <c r="AG35" s="107"/>
      <c r="AH35" s="107"/>
      <c r="AI35" s="106">
        <f>IF(A35=0,"",_xlfn.RANK.EQ(Z35,Z33:AH38))</f>
        <v>1</v>
      </c>
      <c r="AJ35" s="106"/>
      <c r="AK35" s="106"/>
      <c r="AL35" s="106"/>
      <c r="AM35" s="106"/>
      <c r="AN35" s="106"/>
      <c r="AO35" s="106"/>
      <c r="AP35" s="106"/>
      <c r="AQ35" s="106"/>
      <c r="AR35" s="106"/>
      <c r="AS35" s="105">
        <f>IF(AI35&lt;=Z29,1,0)</f>
        <v>0</v>
      </c>
      <c r="AT35" s="105"/>
      <c r="AU35" s="105"/>
      <c r="AV35" s="105"/>
      <c r="AW35" s="105"/>
      <c r="AX35" s="105"/>
      <c r="AY35" s="105"/>
      <c r="AZ35" s="105"/>
      <c r="BA35" s="105"/>
      <c r="BB35" s="105">
        <f>IF(A35=0,0,P35+AS35)</f>
        <v>0</v>
      </c>
      <c r="BC35" s="105"/>
      <c r="BD35" s="105"/>
      <c r="BE35" s="105"/>
      <c r="BF35" s="105"/>
      <c r="BG35" s="105"/>
      <c r="BH35" s="105"/>
      <c r="BI35" s="105"/>
      <c r="BJ35" s="105"/>
    </row>
    <row r="36" spans="1:62" ht="9" customHeight="1" x14ac:dyDescent="0.4">
      <c r="A36" s="106"/>
      <c r="B36" s="106"/>
      <c r="C36" s="106"/>
      <c r="D36" s="106"/>
      <c r="E36" s="106"/>
      <c r="F36" s="106"/>
      <c r="G36" s="106"/>
      <c r="H36" s="106"/>
      <c r="I36" s="107"/>
      <c r="J36" s="107"/>
      <c r="K36" s="107"/>
      <c r="L36" s="107"/>
      <c r="M36" s="107"/>
      <c r="N36" s="107"/>
      <c r="O36" s="107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7"/>
      <c r="AA36" s="107"/>
      <c r="AB36" s="107"/>
      <c r="AC36" s="107"/>
      <c r="AD36" s="107"/>
      <c r="AE36" s="107"/>
      <c r="AF36" s="107"/>
      <c r="AG36" s="107"/>
      <c r="AH36" s="107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</row>
    <row r="37" spans="1:62" ht="9" customHeight="1" x14ac:dyDescent="0.4">
      <c r="A37" s="106">
        <f>A11</f>
        <v>2</v>
      </c>
      <c r="B37" s="106"/>
      <c r="C37" s="106"/>
      <c r="D37" s="106"/>
      <c r="E37" s="106"/>
      <c r="F37" s="106"/>
      <c r="G37" s="106"/>
      <c r="H37" s="106"/>
      <c r="I37" s="107">
        <f>IFERROR($I$29*(補助金申請額算出表!J50/補助金申請額算出表!J52),0)</f>
        <v>0</v>
      </c>
      <c r="J37" s="107"/>
      <c r="K37" s="107"/>
      <c r="L37" s="107"/>
      <c r="M37" s="107"/>
      <c r="N37" s="107"/>
      <c r="O37" s="107"/>
      <c r="P37" s="105">
        <f>IFERROR(ROUNDDOWN($I$29*(補助金申請額算出表!J50/補助金申請額算出表!J52),0),0)</f>
        <v>0</v>
      </c>
      <c r="Q37" s="105"/>
      <c r="R37" s="105"/>
      <c r="S37" s="105"/>
      <c r="T37" s="105"/>
      <c r="U37" s="105"/>
      <c r="V37" s="105"/>
      <c r="W37" s="105"/>
      <c r="X37" s="105"/>
      <c r="Y37" s="105"/>
      <c r="Z37" s="107">
        <f>I37-P37</f>
        <v>0</v>
      </c>
      <c r="AA37" s="107"/>
      <c r="AB37" s="107"/>
      <c r="AC37" s="107"/>
      <c r="AD37" s="107"/>
      <c r="AE37" s="107"/>
      <c r="AF37" s="107"/>
      <c r="AG37" s="107"/>
      <c r="AH37" s="107"/>
      <c r="AI37" s="106">
        <f>IF(A37=0,"",_xlfn.RANK.EQ(Z37,Z33:AH38))</f>
        <v>1</v>
      </c>
      <c r="AJ37" s="106"/>
      <c r="AK37" s="106"/>
      <c r="AL37" s="106"/>
      <c r="AM37" s="106"/>
      <c r="AN37" s="106"/>
      <c r="AO37" s="106"/>
      <c r="AP37" s="106"/>
      <c r="AQ37" s="106"/>
      <c r="AR37" s="106"/>
      <c r="AS37" s="105">
        <f>IF(AI37&lt;=Z29,1,0)</f>
        <v>0</v>
      </c>
      <c r="AT37" s="105"/>
      <c r="AU37" s="105"/>
      <c r="AV37" s="105"/>
      <c r="AW37" s="105"/>
      <c r="AX37" s="105"/>
      <c r="AY37" s="105"/>
      <c r="AZ37" s="105"/>
      <c r="BA37" s="105"/>
      <c r="BB37" s="105">
        <f>IF(A37=0,0,P37+AS37)</f>
        <v>0</v>
      </c>
      <c r="BC37" s="105"/>
      <c r="BD37" s="105"/>
      <c r="BE37" s="105"/>
      <c r="BF37" s="105"/>
      <c r="BG37" s="105"/>
      <c r="BH37" s="105"/>
      <c r="BI37" s="105"/>
      <c r="BJ37" s="105"/>
    </row>
    <row r="38" spans="1:62" ht="9" customHeight="1" x14ac:dyDescent="0.4">
      <c r="A38" s="106"/>
      <c r="B38" s="106"/>
      <c r="C38" s="106"/>
      <c r="D38" s="106"/>
      <c r="E38" s="106"/>
      <c r="F38" s="106"/>
      <c r="G38" s="106"/>
      <c r="H38" s="106"/>
      <c r="I38" s="107"/>
      <c r="J38" s="107"/>
      <c r="K38" s="107"/>
      <c r="L38" s="107"/>
      <c r="M38" s="107"/>
      <c r="N38" s="107"/>
      <c r="O38" s="107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7"/>
      <c r="AA38" s="107"/>
      <c r="AB38" s="107"/>
      <c r="AC38" s="107"/>
      <c r="AD38" s="107"/>
      <c r="AE38" s="107"/>
      <c r="AF38" s="107"/>
      <c r="AG38" s="107"/>
      <c r="AH38" s="107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</row>
    <row r="39" spans="1:62" ht="9" customHeight="1" x14ac:dyDescent="0.4"/>
    <row r="40" spans="1:62" ht="9" customHeight="1" x14ac:dyDescent="0.4"/>
    <row r="41" spans="1:62" ht="9" customHeight="1" x14ac:dyDescent="0.4"/>
    <row r="42" spans="1:62" ht="9" customHeight="1" x14ac:dyDescent="0.4"/>
    <row r="43" spans="1:62" ht="9" customHeight="1" x14ac:dyDescent="0.4"/>
    <row r="44" spans="1:62" ht="9" customHeight="1" x14ac:dyDescent="0.4"/>
    <row r="45" spans="1:62" ht="9" customHeight="1" x14ac:dyDescent="0.4"/>
    <row r="46" spans="1:62" ht="9" customHeight="1" x14ac:dyDescent="0.4"/>
    <row r="47" spans="1:62" ht="9" customHeight="1" x14ac:dyDescent="0.4"/>
    <row r="48" spans="1:62" ht="9" customHeight="1" x14ac:dyDescent="0.4"/>
    <row r="49" ht="9" customHeight="1" x14ac:dyDescent="0.4"/>
    <row r="50" ht="9" customHeight="1" x14ac:dyDescent="0.4"/>
    <row r="51" ht="9" customHeight="1" x14ac:dyDescent="0.4"/>
    <row r="52" ht="9" customHeight="1" x14ac:dyDescent="0.4"/>
    <row r="53" ht="9" customHeight="1" x14ac:dyDescent="0.4"/>
    <row r="54" ht="9" customHeight="1" x14ac:dyDescent="0.4"/>
    <row r="55" ht="9" customHeight="1" x14ac:dyDescent="0.4"/>
    <row r="56" ht="9" customHeight="1" x14ac:dyDescent="0.4"/>
    <row r="57" ht="9" customHeight="1" x14ac:dyDescent="0.4"/>
    <row r="58" ht="9" customHeight="1" x14ac:dyDescent="0.4"/>
    <row r="59" ht="9" customHeight="1" x14ac:dyDescent="0.4"/>
    <row r="60" ht="9" customHeight="1" x14ac:dyDescent="0.4"/>
    <row r="61" ht="9" customHeight="1" x14ac:dyDescent="0.4"/>
    <row r="62" ht="9" customHeight="1" x14ac:dyDescent="0.4"/>
    <row r="63" ht="9" customHeight="1" x14ac:dyDescent="0.4"/>
    <row r="64" ht="9" customHeight="1" x14ac:dyDescent="0.4"/>
    <row r="65" ht="9" customHeight="1" x14ac:dyDescent="0.4"/>
    <row r="66" ht="9" customHeight="1" x14ac:dyDescent="0.4"/>
    <row r="67" ht="9" customHeight="1" x14ac:dyDescent="0.4"/>
    <row r="68" ht="9" customHeight="1" x14ac:dyDescent="0.4"/>
    <row r="69" ht="9" customHeight="1" x14ac:dyDescent="0.4"/>
    <row r="70" ht="9" customHeight="1" x14ac:dyDescent="0.4"/>
    <row r="71" ht="9" customHeight="1" x14ac:dyDescent="0.4"/>
    <row r="72" ht="9" customHeight="1" x14ac:dyDescent="0.4"/>
    <row r="73" ht="9" customHeight="1" x14ac:dyDescent="0.4"/>
    <row r="74" ht="9" customHeight="1" x14ac:dyDescent="0.4"/>
    <row r="75" ht="9" customHeight="1" x14ac:dyDescent="0.4"/>
    <row r="76" ht="9" customHeight="1" x14ac:dyDescent="0.4"/>
    <row r="77" ht="9" customHeight="1" x14ac:dyDescent="0.4"/>
    <row r="78" ht="9" customHeight="1" x14ac:dyDescent="0.4"/>
    <row r="79" ht="9" customHeight="1" x14ac:dyDescent="0.4"/>
    <row r="80" ht="9" customHeight="1" x14ac:dyDescent="0.4"/>
    <row r="81" ht="9" customHeight="1" x14ac:dyDescent="0.4"/>
    <row r="82" ht="9" customHeight="1" x14ac:dyDescent="0.4"/>
    <row r="83" ht="9" customHeight="1" x14ac:dyDescent="0.4"/>
    <row r="84" ht="9" customHeight="1" x14ac:dyDescent="0.4"/>
    <row r="85" ht="9" customHeight="1" x14ac:dyDescent="0.4"/>
    <row r="86" ht="9" customHeight="1" x14ac:dyDescent="0.4"/>
    <row r="87" ht="9" customHeight="1" x14ac:dyDescent="0.4"/>
    <row r="88" ht="9" customHeight="1" x14ac:dyDescent="0.4"/>
    <row r="89" ht="9" customHeight="1" x14ac:dyDescent="0.4"/>
    <row r="90" ht="9" customHeight="1" x14ac:dyDescent="0.4"/>
    <row r="91" ht="9" customHeight="1" x14ac:dyDescent="0.4"/>
    <row r="92" ht="9" customHeight="1" x14ac:dyDescent="0.4"/>
    <row r="93" ht="9" customHeight="1" x14ac:dyDescent="0.4"/>
    <row r="94" ht="9" customHeight="1" x14ac:dyDescent="0.4"/>
    <row r="95" ht="9" customHeight="1" x14ac:dyDescent="0.4"/>
    <row r="96" ht="9" customHeight="1" x14ac:dyDescent="0.4"/>
    <row r="97" ht="9" customHeight="1" x14ac:dyDescent="0.4"/>
    <row r="98" ht="9" customHeight="1" x14ac:dyDescent="0.4"/>
    <row r="99" ht="9" customHeight="1" x14ac:dyDescent="0.4"/>
    <row r="100" ht="9" customHeight="1" x14ac:dyDescent="0.4"/>
    <row r="101" ht="9" customHeight="1" x14ac:dyDescent="0.4"/>
    <row r="102" ht="9" customHeight="1" x14ac:dyDescent="0.4"/>
    <row r="103" ht="9" customHeight="1" x14ac:dyDescent="0.4"/>
    <row r="104" ht="9" customHeight="1" x14ac:dyDescent="0.4"/>
    <row r="105" ht="9" customHeight="1" x14ac:dyDescent="0.4"/>
    <row r="106" ht="9" customHeight="1" x14ac:dyDescent="0.4"/>
    <row r="107" ht="9" customHeight="1" x14ac:dyDescent="0.4"/>
    <row r="108" ht="9" customHeight="1" x14ac:dyDescent="0.4"/>
    <row r="109" ht="9" customHeight="1" x14ac:dyDescent="0.4"/>
    <row r="110" ht="9" customHeight="1" x14ac:dyDescent="0.4"/>
    <row r="111" ht="9" customHeight="1" x14ac:dyDescent="0.4"/>
    <row r="112" ht="9" customHeight="1" x14ac:dyDescent="0.4"/>
    <row r="113" ht="9" customHeight="1" x14ac:dyDescent="0.4"/>
    <row r="114" ht="9" customHeight="1" x14ac:dyDescent="0.4"/>
    <row r="115" ht="9" customHeight="1" x14ac:dyDescent="0.4"/>
    <row r="116" ht="9" customHeight="1" x14ac:dyDescent="0.4"/>
    <row r="117" ht="9" customHeight="1" x14ac:dyDescent="0.4"/>
    <row r="118" ht="9" customHeight="1" x14ac:dyDescent="0.4"/>
    <row r="119" ht="9" customHeight="1" x14ac:dyDescent="0.4"/>
    <row r="120" ht="9" customHeight="1" x14ac:dyDescent="0.4"/>
    <row r="121" ht="9" customHeight="1" x14ac:dyDescent="0.4"/>
    <row r="122" ht="9" customHeight="1" x14ac:dyDescent="0.4"/>
    <row r="123" ht="9" customHeight="1" x14ac:dyDescent="0.4"/>
    <row r="124" ht="9" customHeight="1" x14ac:dyDescent="0.4"/>
    <row r="125" ht="9" customHeight="1" x14ac:dyDescent="0.4"/>
    <row r="126" ht="9" customHeight="1" x14ac:dyDescent="0.4"/>
    <row r="127" ht="9" customHeight="1" x14ac:dyDescent="0.4"/>
    <row r="128" ht="9" customHeight="1" x14ac:dyDescent="0.4"/>
    <row r="129" ht="9" customHeight="1" x14ac:dyDescent="0.4"/>
    <row r="130" ht="9" customHeight="1" x14ac:dyDescent="0.4"/>
    <row r="131" ht="9" customHeight="1" x14ac:dyDescent="0.4"/>
    <row r="132" ht="9" customHeight="1" x14ac:dyDescent="0.4"/>
    <row r="133" ht="9" customHeight="1" x14ac:dyDescent="0.4"/>
    <row r="134" ht="9" customHeight="1" x14ac:dyDescent="0.4"/>
    <row r="135" ht="9" customHeight="1" x14ac:dyDescent="0.4"/>
    <row r="136" ht="9" customHeight="1" x14ac:dyDescent="0.4"/>
    <row r="137" ht="9" customHeight="1" x14ac:dyDescent="0.4"/>
    <row r="138" ht="9" customHeight="1" x14ac:dyDescent="0.4"/>
    <row r="139" ht="9" customHeight="1" x14ac:dyDescent="0.4"/>
    <row r="140" ht="9" customHeight="1" x14ac:dyDescent="0.4"/>
    <row r="141" ht="9" customHeight="1" x14ac:dyDescent="0.4"/>
    <row r="142" ht="9" customHeight="1" x14ac:dyDescent="0.4"/>
    <row r="143" ht="9" customHeight="1" x14ac:dyDescent="0.4"/>
    <row r="144" ht="9" customHeight="1" x14ac:dyDescent="0.4"/>
    <row r="145" ht="9" customHeight="1" x14ac:dyDescent="0.4"/>
    <row r="146" ht="9" customHeight="1" x14ac:dyDescent="0.4"/>
    <row r="147" ht="9" customHeight="1" x14ac:dyDescent="0.4"/>
    <row r="148" ht="9" customHeight="1" x14ac:dyDescent="0.4"/>
    <row r="149" ht="9" customHeight="1" x14ac:dyDescent="0.4"/>
    <row r="150" ht="9" customHeight="1" x14ac:dyDescent="0.4"/>
    <row r="151" ht="9" customHeight="1" x14ac:dyDescent="0.4"/>
    <row r="152" ht="9" customHeight="1" x14ac:dyDescent="0.4"/>
    <row r="153" ht="9" customHeight="1" x14ac:dyDescent="0.4"/>
    <row r="154" ht="9" customHeight="1" x14ac:dyDescent="0.4"/>
    <row r="155" ht="9" customHeight="1" x14ac:dyDescent="0.4"/>
    <row r="156" ht="9" customHeight="1" x14ac:dyDescent="0.4"/>
    <row r="157" ht="9" customHeight="1" x14ac:dyDescent="0.4"/>
    <row r="158" ht="9" customHeight="1" x14ac:dyDescent="0.4"/>
    <row r="159" ht="9" customHeight="1" x14ac:dyDescent="0.4"/>
    <row r="160" ht="9" customHeight="1" x14ac:dyDescent="0.4"/>
    <row r="161" ht="9" customHeight="1" x14ac:dyDescent="0.4"/>
    <row r="162" ht="9" customHeight="1" x14ac:dyDescent="0.4"/>
    <row r="163" ht="9" customHeight="1" x14ac:dyDescent="0.4"/>
    <row r="164" ht="9" customHeight="1" x14ac:dyDescent="0.4"/>
    <row r="165" ht="9" customHeight="1" x14ac:dyDescent="0.4"/>
    <row r="166" ht="9" customHeight="1" x14ac:dyDescent="0.4"/>
    <row r="167" ht="9" customHeight="1" x14ac:dyDescent="0.4"/>
    <row r="168" ht="9" customHeight="1" x14ac:dyDescent="0.4"/>
    <row r="169" ht="9" customHeight="1" x14ac:dyDescent="0.4"/>
    <row r="170" ht="9" customHeight="1" x14ac:dyDescent="0.4"/>
    <row r="171" ht="9" customHeight="1" x14ac:dyDescent="0.4"/>
    <row r="172" ht="9" customHeight="1" x14ac:dyDescent="0.4"/>
    <row r="173" ht="9" customHeight="1" x14ac:dyDescent="0.4"/>
    <row r="174" ht="9" customHeight="1" x14ac:dyDescent="0.4"/>
    <row r="175" ht="9" customHeight="1" x14ac:dyDescent="0.4"/>
    <row r="176" ht="9" customHeight="1" x14ac:dyDescent="0.4"/>
    <row r="177" ht="9" customHeight="1" x14ac:dyDescent="0.4"/>
    <row r="178" ht="9" customHeight="1" x14ac:dyDescent="0.4"/>
    <row r="179" ht="9" customHeight="1" x14ac:dyDescent="0.4"/>
    <row r="180" ht="9" customHeight="1" x14ac:dyDescent="0.4"/>
    <row r="181" ht="9" customHeight="1" x14ac:dyDescent="0.4"/>
    <row r="182" ht="9" customHeight="1" x14ac:dyDescent="0.4"/>
    <row r="183" ht="9" customHeight="1" x14ac:dyDescent="0.4"/>
    <row r="184" ht="9" customHeight="1" x14ac:dyDescent="0.4"/>
    <row r="185" ht="9" customHeight="1" x14ac:dyDescent="0.4"/>
    <row r="186" ht="9" customHeight="1" x14ac:dyDescent="0.4"/>
    <row r="187" ht="9" customHeight="1" x14ac:dyDescent="0.4"/>
    <row r="188" ht="9" customHeight="1" x14ac:dyDescent="0.4"/>
    <row r="189" ht="9" customHeight="1" x14ac:dyDescent="0.4"/>
    <row r="190" ht="9" customHeight="1" x14ac:dyDescent="0.4"/>
    <row r="191" ht="9" customHeight="1" x14ac:dyDescent="0.4"/>
    <row r="192" ht="9" customHeight="1" x14ac:dyDescent="0.4"/>
    <row r="193" ht="9" customHeight="1" x14ac:dyDescent="0.4"/>
    <row r="194" ht="9" customHeight="1" x14ac:dyDescent="0.4"/>
    <row r="195" ht="9" customHeight="1" x14ac:dyDescent="0.4"/>
    <row r="196" ht="9" customHeight="1" x14ac:dyDescent="0.4"/>
    <row r="197" ht="9" customHeight="1" x14ac:dyDescent="0.4"/>
    <row r="198" ht="9" customHeight="1" x14ac:dyDescent="0.4"/>
    <row r="199" ht="9" customHeight="1" x14ac:dyDescent="0.4"/>
    <row r="200" ht="9" customHeight="1" x14ac:dyDescent="0.4"/>
    <row r="201" ht="9" customHeight="1" x14ac:dyDescent="0.4"/>
    <row r="202" ht="9" customHeight="1" x14ac:dyDescent="0.4"/>
    <row r="203" ht="9" customHeight="1" x14ac:dyDescent="0.4"/>
    <row r="204" ht="9" customHeight="1" x14ac:dyDescent="0.4"/>
    <row r="205" ht="9" customHeight="1" x14ac:dyDescent="0.4"/>
    <row r="206" ht="9" customHeight="1" x14ac:dyDescent="0.4"/>
    <row r="207" ht="9" customHeight="1" x14ac:dyDescent="0.4"/>
    <row r="208" ht="9" customHeight="1" x14ac:dyDescent="0.4"/>
    <row r="209" ht="9" customHeight="1" x14ac:dyDescent="0.4"/>
    <row r="210" ht="9" customHeight="1" x14ac:dyDescent="0.4"/>
    <row r="211" ht="9" customHeight="1" x14ac:dyDescent="0.4"/>
    <row r="212" ht="9" customHeight="1" x14ac:dyDescent="0.4"/>
    <row r="213" ht="9" customHeight="1" x14ac:dyDescent="0.4"/>
    <row r="214" ht="9" customHeight="1" x14ac:dyDescent="0.4"/>
    <row r="215" ht="9" customHeight="1" x14ac:dyDescent="0.4"/>
    <row r="216" ht="9" customHeight="1" x14ac:dyDescent="0.4"/>
    <row r="217" ht="9" customHeight="1" x14ac:dyDescent="0.4"/>
    <row r="218" ht="9" customHeight="1" x14ac:dyDescent="0.4"/>
    <row r="219" ht="9" customHeight="1" x14ac:dyDescent="0.4"/>
    <row r="220" ht="9" customHeight="1" x14ac:dyDescent="0.4"/>
    <row r="221" ht="9" customHeight="1" x14ac:dyDescent="0.4"/>
    <row r="222" ht="9" customHeight="1" x14ac:dyDescent="0.4"/>
    <row r="223" ht="9" customHeight="1" x14ac:dyDescent="0.4"/>
    <row r="224" ht="9" customHeight="1" x14ac:dyDescent="0.4"/>
    <row r="225" ht="9" customHeight="1" x14ac:dyDescent="0.4"/>
    <row r="226" ht="9" customHeight="1" x14ac:dyDescent="0.4"/>
    <row r="227" ht="9" customHeight="1" x14ac:dyDescent="0.4"/>
    <row r="228" ht="9" customHeight="1" x14ac:dyDescent="0.4"/>
    <row r="229" ht="9" customHeight="1" x14ac:dyDescent="0.4"/>
    <row r="230" ht="9" customHeight="1" x14ac:dyDescent="0.4"/>
    <row r="231" ht="9" customHeight="1" x14ac:dyDescent="0.4"/>
    <row r="232" ht="9" customHeight="1" x14ac:dyDescent="0.4"/>
    <row r="233" ht="9" customHeight="1" x14ac:dyDescent="0.4"/>
    <row r="234" ht="9" customHeight="1" x14ac:dyDescent="0.4"/>
    <row r="235" ht="9" customHeight="1" x14ac:dyDescent="0.4"/>
    <row r="236" ht="9" customHeight="1" x14ac:dyDescent="0.4"/>
    <row r="237" ht="9" customHeight="1" x14ac:dyDescent="0.4"/>
    <row r="238" ht="9" customHeight="1" x14ac:dyDescent="0.4"/>
    <row r="239" ht="9" customHeight="1" x14ac:dyDescent="0.4"/>
    <row r="240" ht="9" customHeight="1" x14ac:dyDescent="0.4"/>
    <row r="241" ht="9" customHeight="1" x14ac:dyDescent="0.4"/>
    <row r="242" ht="9" customHeight="1" x14ac:dyDescent="0.4"/>
    <row r="243" ht="9" customHeight="1" x14ac:dyDescent="0.4"/>
    <row r="244" ht="9" customHeight="1" x14ac:dyDescent="0.4"/>
    <row r="245" ht="9" customHeight="1" x14ac:dyDescent="0.4"/>
    <row r="246" ht="9" customHeight="1" x14ac:dyDescent="0.4"/>
    <row r="247" ht="9" customHeight="1" x14ac:dyDescent="0.4"/>
    <row r="248" ht="9" customHeight="1" x14ac:dyDescent="0.4"/>
    <row r="249" ht="9" customHeight="1" x14ac:dyDescent="0.4"/>
    <row r="250" ht="9" customHeight="1" x14ac:dyDescent="0.4"/>
    <row r="251" ht="9" customHeight="1" x14ac:dyDescent="0.4"/>
    <row r="252" ht="9" customHeight="1" x14ac:dyDescent="0.4"/>
    <row r="253" ht="9" customHeight="1" x14ac:dyDescent="0.4"/>
    <row r="254" ht="9" customHeight="1" x14ac:dyDescent="0.4"/>
    <row r="255" ht="9" customHeight="1" x14ac:dyDescent="0.4"/>
    <row r="256" ht="9" customHeight="1" x14ac:dyDescent="0.4"/>
    <row r="257" ht="9" customHeight="1" x14ac:dyDescent="0.4"/>
    <row r="258" ht="9" customHeight="1" x14ac:dyDescent="0.4"/>
    <row r="259" ht="9" customHeight="1" x14ac:dyDescent="0.4"/>
    <row r="260" ht="9" customHeight="1" x14ac:dyDescent="0.4"/>
    <row r="261" ht="9" customHeight="1" x14ac:dyDescent="0.4"/>
    <row r="262" ht="9" customHeight="1" x14ac:dyDescent="0.4"/>
    <row r="263" ht="9" customHeight="1" x14ac:dyDescent="0.4"/>
    <row r="264" ht="9" customHeight="1" x14ac:dyDescent="0.4"/>
    <row r="265" ht="9" customHeight="1" x14ac:dyDescent="0.4"/>
    <row r="266" ht="9" customHeight="1" x14ac:dyDescent="0.4"/>
    <row r="267" ht="9" customHeight="1" x14ac:dyDescent="0.4"/>
    <row r="268" ht="9" customHeight="1" x14ac:dyDescent="0.4"/>
    <row r="269" ht="9" customHeight="1" x14ac:dyDescent="0.4"/>
    <row r="270" ht="9" customHeight="1" x14ac:dyDescent="0.4"/>
    <row r="271" ht="9" customHeight="1" x14ac:dyDescent="0.4"/>
    <row r="272" ht="9" customHeight="1" x14ac:dyDescent="0.4"/>
    <row r="273" ht="9" customHeight="1" x14ac:dyDescent="0.4"/>
    <row r="274" ht="9" customHeight="1" x14ac:dyDescent="0.4"/>
    <row r="275" ht="9" customHeight="1" x14ac:dyDescent="0.4"/>
    <row r="276" ht="9" customHeight="1" x14ac:dyDescent="0.4"/>
    <row r="277" ht="9" customHeight="1" x14ac:dyDescent="0.4"/>
  </sheetData>
  <mergeCells count="105">
    <mergeCell ref="A1:H4"/>
    <mergeCell ref="I1:O2"/>
    <mergeCell ref="P1:Y2"/>
    <mergeCell ref="Z1:AE2"/>
    <mergeCell ref="I3:O4"/>
    <mergeCell ref="P3:Y4"/>
    <mergeCell ref="Z3:AE4"/>
    <mergeCell ref="BB5:BJ6"/>
    <mergeCell ref="A7:H8"/>
    <mergeCell ref="I7:O8"/>
    <mergeCell ref="P7:Y8"/>
    <mergeCell ref="Z7:AH8"/>
    <mergeCell ref="AI7:AR8"/>
    <mergeCell ref="AS7:BA8"/>
    <mergeCell ref="BB7:BJ8"/>
    <mergeCell ref="A5:H6"/>
    <mergeCell ref="I5:O6"/>
    <mergeCell ref="P5:Y6"/>
    <mergeCell ref="Z5:AH6"/>
    <mergeCell ref="AI5:AR6"/>
    <mergeCell ref="AS5:BA6"/>
    <mergeCell ref="A14:H17"/>
    <mergeCell ref="I14:O15"/>
    <mergeCell ref="P14:Y15"/>
    <mergeCell ref="Z14:AE15"/>
    <mergeCell ref="I16:O17"/>
    <mergeCell ref="P16:Y17"/>
    <mergeCell ref="Z16:AE17"/>
    <mergeCell ref="BB9:BJ10"/>
    <mergeCell ref="A11:H12"/>
    <mergeCell ref="I11:O12"/>
    <mergeCell ref="P11:Y12"/>
    <mergeCell ref="Z11:AH12"/>
    <mergeCell ref="AI11:AR12"/>
    <mergeCell ref="AS11:BA12"/>
    <mergeCell ref="BB11:BJ12"/>
    <mergeCell ref="A9:H10"/>
    <mergeCell ref="I9:O10"/>
    <mergeCell ref="P9:Y10"/>
    <mergeCell ref="Z9:AH10"/>
    <mergeCell ref="AI9:AR10"/>
    <mergeCell ref="AS9:BA10"/>
    <mergeCell ref="BB18:BJ19"/>
    <mergeCell ref="A20:H21"/>
    <mergeCell ref="I20:O21"/>
    <mergeCell ref="P20:Y21"/>
    <mergeCell ref="Z20:AH21"/>
    <mergeCell ref="AI20:AR21"/>
    <mergeCell ref="AS20:BA21"/>
    <mergeCell ref="BB20:BJ21"/>
    <mergeCell ref="A18:H19"/>
    <mergeCell ref="I18:O19"/>
    <mergeCell ref="P18:Y19"/>
    <mergeCell ref="Z18:AH19"/>
    <mergeCell ref="AI18:AR19"/>
    <mergeCell ref="AS18:BA19"/>
    <mergeCell ref="A27:H30"/>
    <mergeCell ref="I27:O28"/>
    <mergeCell ref="P27:Y28"/>
    <mergeCell ref="Z27:AE28"/>
    <mergeCell ref="I29:O30"/>
    <mergeCell ref="P29:Y30"/>
    <mergeCell ref="Z29:AE30"/>
    <mergeCell ref="BB22:BJ23"/>
    <mergeCell ref="A24:H25"/>
    <mergeCell ref="I24:O25"/>
    <mergeCell ref="P24:Y25"/>
    <mergeCell ref="Z24:AH25"/>
    <mergeCell ref="AI24:AR25"/>
    <mergeCell ref="AS24:BA25"/>
    <mergeCell ref="BB24:BJ25"/>
    <mergeCell ref="A22:H23"/>
    <mergeCell ref="I22:O23"/>
    <mergeCell ref="P22:Y23"/>
    <mergeCell ref="Z22:AH23"/>
    <mergeCell ref="AI22:AR23"/>
    <mergeCell ref="AS22:BA23"/>
    <mergeCell ref="BB31:BJ32"/>
    <mergeCell ref="A33:H34"/>
    <mergeCell ref="I33:O34"/>
    <mergeCell ref="P33:Y34"/>
    <mergeCell ref="Z33:AH34"/>
    <mergeCell ref="AI33:AR34"/>
    <mergeCell ref="AS33:BA34"/>
    <mergeCell ref="BB33:BJ34"/>
    <mergeCell ref="A31:H32"/>
    <mergeCell ref="I31:O32"/>
    <mergeCell ref="P31:Y32"/>
    <mergeCell ref="Z31:AH32"/>
    <mergeCell ref="AI31:AR32"/>
    <mergeCell ref="AS31:BA32"/>
    <mergeCell ref="BB35:BJ36"/>
    <mergeCell ref="A37:H38"/>
    <mergeCell ref="I37:O38"/>
    <mergeCell ref="P37:Y38"/>
    <mergeCell ref="Z37:AH38"/>
    <mergeCell ref="AI37:AR38"/>
    <mergeCell ref="AS37:BA38"/>
    <mergeCell ref="BB37:BJ38"/>
    <mergeCell ref="A35:H36"/>
    <mergeCell ref="I35:O36"/>
    <mergeCell ref="P35:Y36"/>
    <mergeCell ref="Z35:AH36"/>
    <mergeCell ref="AI35:AR36"/>
    <mergeCell ref="AS35:BA36"/>
  </mergeCells>
  <phoneticPr fontId="1"/>
  <conditionalFormatting sqref="A9:H12">
    <cfRule type="cellIs" dxfId="2" priority="3" operator="equal">
      <formula>0</formula>
    </cfRule>
  </conditionalFormatting>
  <conditionalFormatting sqref="A22:H25">
    <cfRule type="cellIs" dxfId="1" priority="2" operator="equal">
      <formula>0</formula>
    </cfRule>
  </conditionalFormatting>
  <conditionalFormatting sqref="A35:H38">
    <cfRule type="cellIs" dxfId="0" priority="1" operator="equal">
      <formula>0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軽減状況調書総括表</vt:lpstr>
      <vt:lpstr>補助金申請額算出表</vt:lpstr>
      <vt:lpstr>計算シート</vt:lpstr>
      <vt:lpstr>介護費負担_軽減額_１</vt:lpstr>
      <vt:lpstr>介護費負担_軽減額_２</vt:lpstr>
      <vt:lpstr>介護費負担_軽減額_３</vt:lpstr>
      <vt:lpstr>居住費_軽減額_１</vt:lpstr>
      <vt:lpstr>居住費_軽減額_２</vt:lpstr>
      <vt:lpstr>居住費_軽減額_３</vt:lpstr>
      <vt:lpstr>食費_軽減額_１</vt:lpstr>
      <vt:lpstr>食費_軽減額_２</vt:lpstr>
      <vt:lpstr>食費_軽減額_３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2024-10-31T00:44:01Z</dcterms:modified>
</cp:coreProperties>
</file>